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\\DC-SBS\Users$\dpelletier\Documents\Ski team\2020-21\U14 Race results\"/>
    </mc:Choice>
  </mc:AlternateContent>
  <xr:revisionPtr revIDLastSave="0" documentId="13_ncr:1_{4F4FFA5F-E7C6-44F1-A547-9B4C09947E3C}" xr6:coauthVersionLast="46" xr6:coauthVersionMax="46" xr10:uidLastSave="{00000000-0000-0000-0000-000000000000}"/>
  <bookViews>
    <workbookView xWindow="-120" yWindow="-120" windowWidth="20730" windowHeight="11160" tabRatio="857" activeTab="1" xr2:uid="{00000000-000D-0000-FFFF-FFFF00000000}"/>
  </bookViews>
  <sheets>
    <sheet name="U14 Girls " sheetId="16" r:id="rId1"/>
    <sheet name="U14 Boys" sheetId="15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2" i="15" l="1"/>
  <c r="O12" i="15"/>
  <c r="N12" i="15"/>
  <c r="L12" i="15"/>
  <c r="K12" i="15"/>
  <c r="P40" i="15"/>
  <c r="O40" i="15"/>
  <c r="N40" i="15"/>
  <c r="L40" i="15"/>
  <c r="K40" i="15"/>
  <c r="P18" i="16"/>
  <c r="O18" i="16"/>
  <c r="N18" i="16"/>
  <c r="L18" i="16"/>
  <c r="K18" i="16"/>
  <c r="P41" i="16"/>
  <c r="O41" i="16"/>
  <c r="N41" i="16"/>
  <c r="L41" i="16"/>
  <c r="K41" i="16"/>
  <c r="P34" i="16"/>
  <c r="O34" i="16"/>
  <c r="N34" i="16"/>
  <c r="L34" i="16"/>
  <c r="K34" i="16"/>
  <c r="P17" i="16"/>
  <c r="O17" i="16"/>
  <c r="N17" i="16"/>
  <c r="L17" i="16"/>
  <c r="K17" i="16"/>
  <c r="P32" i="16"/>
  <c r="O32" i="16"/>
  <c r="N32" i="16"/>
  <c r="L32" i="16"/>
  <c r="K32" i="16"/>
  <c r="P37" i="16"/>
  <c r="O37" i="16"/>
  <c r="N37" i="16"/>
  <c r="L37" i="16"/>
  <c r="K37" i="16"/>
  <c r="P16" i="16"/>
  <c r="O16" i="16"/>
  <c r="N16" i="16"/>
  <c r="L16" i="16"/>
  <c r="K16" i="16"/>
  <c r="P27" i="16"/>
  <c r="O27" i="16"/>
  <c r="N27" i="16"/>
  <c r="L27" i="16"/>
  <c r="K27" i="16"/>
  <c r="P2" i="16"/>
  <c r="O2" i="16"/>
  <c r="N2" i="16"/>
  <c r="L2" i="16"/>
  <c r="K2" i="16"/>
  <c r="P28" i="16"/>
  <c r="O28" i="16"/>
  <c r="N28" i="16"/>
  <c r="L28" i="16"/>
  <c r="K28" i="16"/>
  <c r="P35" i="16"/>
  <c r="O35" i="16"/>
  <c r="N35" i="16"/>
  <c r="L35" i="16"/>
  <c r="K35" i="16"/>
  <c r="P3" i="16"/>
  <c r="O3" i="16"/>
  <c r="N3" i="16"/>
  <c r="L3" i="16"/>
  <c r="K3" i="16"/>
  <c r="P33" i="16"/>
  <c r="O33" i="16"/>
  <c r="N33" i="16"/>
  <c r="L33" i="16"/>
  <c r="K33" i="16"/>
  <c r="P7" i="16"/>
  <c r="O7" i="16"/>
  <c r="N7" i="16"/>
  <c r="L7" i="16"/>
  <c r="K7" i="16"/>
  <c r="P19" i="16"/>
  <c r="O19" i="16"/>
  <c r="N19" i="16"/>
  <c r="L19" i="16"/>
  <c r="K19" i="16"/>
  <c r="P14" i="16"/>
  <c r="O14" i="16"/>
  <c r="N14" i="16"/>
  <c r="L14" i="16"/>
  <c r="K14" i="16"/>
  <c r="P30" i="16"/>
  <c r="O30" i="16"/>
  <c r="N30" i="16"/>
  <c r="L30" i="16"/>
  <c r="K30" i="16"/>
  <c r="P26" i="16"/>
  <c r="O26" i="16"/>
  <c r="N26" i="16"/>
  <c r="L26" i="16"/>
  <c r="K26" i="16"/>
  <c r="P40" i="16"/>
  <c r="O40" i="16"/>
  <c r="N40" i="16"/>
  <c r="L40" i="16"/>
  <c r="K40" i="16"/>
  <c r="M40" i="16" s="1"/>
  <c r="P25" i="16"/>
  <c r="O25" i="16"/>
  <c r="N25" i="16"/>
  <c r="L25" i="16"/>
  <c r="K25" i="16"/>
  <c r="P22" i="16"/>
  <c r="O22" i="16"/>
  <c r="N22" i="16"/>
  <c r="L22" i="16"/>
  <c r="K22" i="16"/>
  <c r="P42" i="16"/>
  <c r="O42" i="16"/>
  <c r="N42" i="16"/>
  <c r="L42" i="16"/>
  <c r="K42" i="16"/>
  <c r="P21" i="16"/>
  <c r="O21" i="16"/>
  <c r="N21" i="16"/>
  <c r="L21" i="16"/>
  <c r="K21" i="16"/>
  <c r="P9" i="16"/>
  <c r="O9" i="16"/>
  <c r="N9" i="16"/>
  <c r="L9" i="16"/>
  <c r="K9" i="16"/>
  <c r="P5" i="16"/>
  <c r="O5" i="16"/>
  <c r="N5" i="16"/>
  <c r="L5" i="16"/>
  <c r="K5" i="16"/>
  <c r="P24" i="16"/>
  <c r="O24" i="16"/>
  <c r="N24" i="16"/>
  <c r="L24" i="16"/>
  <c r="K24" i="16"/>
  <c r="P36" i="16"/>
  <c r="O36" i="16"/>
  <c r="N36" i="16"/>
  <c r="L36" i="16"/>
  <c r="K36" i="16"/>
  <c r="P11" i="16"/>
  <c r="O11" i="16"/>
  <c r="N11" i="16"/>
  <c r="L11" i="16"/>
  <c r="K11" i="16"/>
  <c r="P29" i="16"/>
  <c r="O29" i="16"/>
  <c r="N29" i="16"/>
  <c r="L29" i="16"/>
  <c r="K29" i="16"/>
  <c r="P20" i="16"/>
  <c r="O20" i="16"/>
  <c r="N20" i="16"/>
  <c r="L20" i="16"/>
  <c r="K20" i="16"/>
  <c r="P39" i="16"/>
  <c r="O39" i="16"/>
  <c r="N39" i="16"/>
  <c r="L39" i="16"/>
  <c r="K39" i="16"/>
  <c r="P12" i="16"/>
  <c r="O12" i="16"/>
  <c r="N12" i="16"/>
  <c r="L12" i="16"/>
  <c r="K12" i="16"/>
  <c r="P38" i="16"/>
  <c r="O38" i="16"/>
  <c r="N38" i="16"/>
  <c r="L38" i="16"/>
  <c r="K38" i="16"/>
  <c r="P4" i="16"/>
  <c r="O4" i="16"/>
  <c r="N4" i="16"/>
  <c r="L4" i="16"/>
  <c r="K4" i="16"/>
  <c r="P15" i="16"/>
  <c r="O15" i="16"/>
  <c r="N15" i="16"/>
  <c r="L15" i="16"/>
  <c r="K15" i="16"/>
  <c r="P13" i="16"/>
  <c r="O13" i="16"/>
  <c r="N13" i="16"/>
  <c r="L13" i="16"/>
  <c r="K13" i="16"/>
  <c r="P8" i="16"/>
  <c r="O8" i="16"/>
  <c r="N8" i="16"/>
  <c r="L8" i="16"/>
  <c r="K8" i="16"/>
  <c r="P23" i="16"/>
  <c r="O23" i="16"/>
  <c r="N23" i="16"/>
  <c r="L23" i="16"/>
  <c r="K23" i="16"/>
  <c r="P6" i="16"/>
  <c r="O6" i="16"/>
  <c r="N6" i="16"/>
  <c r="L6" i="16"/>
  <c r="K6" i="16"/>
  <c r="P10" i="16"/>
  <c r="O10" i="16"/>
  <c r="N10" i="16"/>
  <c r="L10" i="16"/>
  <c r="K10" i="16"/>
  <c r="P31" i="16"/>
  <c r="O31" i="16"/>
  <c r="N31" i="16"/>
  <c r="L31" i="16"/>
  <c r="K31" i="16"/>
  <c r="P29" i="15"/>
  <c r="O29" i="15"/>
  <c r="N29" i="15"/>
  <c r="L29" i="15"/>
  <c r="K29" i="15"/>
  <c r="P39" i="15"/>
  <c r="O39" i="15"/>
  <c r="N39" i="15"/>
  <c r="L39" i="15"/>
  <c r="K39" i="15"/>
  <c r="P21" i="15"/>
  <c r="O21" i="15"/>
  <c r="N21" i="15"/>
  <c r="L21" i="15"/>
  <c r="K21" i="15"/>
  <c r="P42" i="15"/>
  <c r="O42" i="15"/>
  <c r="N42" i="15"/>
  <c r="L42" i="15"/>
  <c r="K42" i="15"/>
  <c r="P10" i="15"/>
  <c r="O10" i="15"/>
  <c r="N10" i="15"/>
  <c r="L10" i="15"/>
  <c r="K10" i="15"/>
  <c r="P34" i="15"/>
  <c r="O34" i="15"/>
  <c r="N34" i="15"/>
  <c r="L34" i="15"/>
  <c r="K34" i="15"/>
  <c r="P16" i="15"/>
  <c r="O16" i="15"/>
  <c r="N16" i="15"/>
  <c r="L16" i="15"/>
  <c r="K16" i="15"/>
  <c r="P7" i="15"/>
  <c r="O7" i="15"/>
  <c r="N7" i="15"/>
  <c r="L7" i="15"/>
  <c r="K7" i="15"/>
  <c r="P22" i="15"/>
  <c r="O22" i="15"/>
  <c r="N22" i="15"/>
  <c r="L22" i="15"/>
  <c r="K22" i="15"/>
  <c r="P26" i="15"/>
  <c r="O26" i="15"/>
  <c r="N26" i="15"/>
  <c r="L26" i="15"/>
  <c r="K26" i="15"/>
  <c r="P23" i="15"/>
  <c r="O23" i="15"/>
  <c r="N23" i="15"/>
  <c r="L23" i="15"/>
  <c r="K23" i="15"/>
  <c r="P37" i="15"/>
  <c r="O37" i="15"/>
  <c r="N37" i="15"/>
  <c r="L37" i="15"/>
  <c r="K37" i="15"/>
  <c r="P25" i="15"/>
  <c r="O25" i="15"/>
  <c r="N25" i="15"/>
  <c r="L25" i="15"/>
  <c r="K25" i="15"/>
  <c r="P4" i="15"/>
  <c r="O4" i="15"/>
  <c r="N4" i="15"/>
  <c r="L4" i="15"/>
  <c r="K4" i="15"/>
  <c r="P6" i="15"/>
  <c r="O6" i="15"/>
  <c r="N6" i="15"/>
  <c r="L6" i="15"/>
  <c r="K6" i="15"/>
  <c r="P18" i="15"/>
  <c r="O18" i="15"/>
  <c r="N18" i="15"/>
  <c r="L18" i="15"/>
  <c r="K18" i="15"/>
  <c r="P32" i="15"/>
  <c r="O32" i="15"/>
  <c r="N32" i="15"/>
  <c r="L32" i="15"/>
  <c r="K32" i="15"/>
  <c r="P30" i="15"/>
  <c r="O30" i="15"/>
  <c r="N30" i="15"/>
  <c r="L30" i="15"/>
  <c r="K30" i="15"/>
  <c r="P19" i="15"/>
  <c r="O19" i="15"/>
  <c r="N19" i="15"/>
  <c r="L19" i="15"/>
  <c r="K19" i="15"/>
  <c r="P33" i="15"/>
  <c r="O33" i="15"/>
  <c r="N33" i="15"/>
  <c r="L33" i="15"/>
  <c r="K33" i="15"/>
  <c r="P38" i="15"/>
  <c r="O38" i="15"/>
  <c r="N38" i="15"/>
  <c r="L38" i="15"/>
  <c r="K38" i="15"/>
  <c r="P31" i="15"/>
  <c r="O31" i="15"/>
  <c r="N31" i="15"/>
  <c r="L31" i="15"/>
  <c r="K31" i="15"/>
  <c r="P41" i="15"/>
  <c r="O41" i="15"/>
  <c r="N41" i="15"/>
  <c r="L41" i="15"/>
  <c r="K41" i="15"/>
  <c r="P27" i="15"/>
  <c r="O27" i="15"/>
  <c r="N27" i="15"/>
  <c r="L27" i="15"/>
  <c r="K27" i="15"/>
  <c r="P36" i="15"/>
  <c r="O36" i="15"/>
  <c r="N36" i="15"/>
  <c r="L36" i="15"/>
  <c r="K36" i="15"/>
  <c r="P5" i="15"/>
  <c r="O5" i="15"/>
  <c r="N5" i="15"/>
  <c r="L5" i="15"/>
  <c r="K5" i="15"/>
  <c r="P11" i="15"/>
  <c r="O11" i="15"/>
  <c r="N11" i="15"/>
  <c r="L11" i="15"/>
  <c r="K11" i="15"/>
  <c r="P28" i="15"/>
  <c r="O28" i="15"/>
  <c r="N28" i="15"/>
  <c r="L28" i="15"/>
  <c r="K28" i="15"/>
  <c r="P20" i="15"/>
  <c r="O20" i="15"/>
  <c r="N20" i="15"/>
  <c r="L20" i="15"/>
  <c r="K20" i="15"/>
  <c r="P13" i="15"/>
  <c r="O13" i="15"/>
  <c r="N13" i="15"/>
  <c r="L13" i="15"/>
  <c r="K13" i="15"/>
  <c r="P24" i="15"/>
  <c r="O24" i="15"/>
  <c r="N24" i="15"/>
  <c r="L24" i="15"/>
  <c r="K24" i="15"/>
  <c r="P14" i="15"/>
  <c r="O14" i="15"/>
  <c r="N14" i="15"/>
  <c r="L14" i="15"/>
  <c r="K14" i="15"/>
  <c r="P17" i="15"/>
  <c r="O17" i="15"/>
  <c r="N17" i="15"/>
  <c r="L17" i="15"/>
  <c r="K17" i="15"/>
  <c r="P9" i="15"/>
  <c r="O9" i="15"/>
  <c r="N9" i="15"/>
  <c r="L9" i="15"/>
  <c r="K9" i="15"/>
  <c r="P3" i="15"/>
  <c r="O3" i="15"/>
  <c r="N3" i="15"/>
  <c r="L3" i="15"/>
  <c r="K3" i="15"/>
  <c r="P8" i="15"/>
  <c r="O8" i="15"/>
  <c r="N8" i="15"/>
  <c r="L8" i="15"/>
  <c r="K8" i="15"/>
  <c r="P2" i="15"/>
  <c r="O2" i="15"/>
  <c r="N2" i="15"/>
  <c r="L2" i="15"/>
  <c r="K2" i="15"/>
  <c r="P15" i="15"/>
  <c r="O15" i="15"/>
  <c r="N15" i="15"/>
  <c r="L15" i="15"/>
  <c r="K15" i="15"/>
  <c r="P35" i="15"/>
  <c r="O35" i="15"/>
  <c r="N35" i="15"/>
  <c r="L35" i="15"/>
  <c r="K35" i="15"/>
  <c r="M13" i="15" l="1"/>
  <c r="M5" i="15"/>
  <c r="M30" i="15"/>
  <c r="M34" i="15"/>
  <c r="M41" i="16"/>
  <c r="M18" i="16"/>
  <c r="M23" i="16"/>
  <c r="M4" i="16"/>
  <c r="M20" i="16"/>
  <c r="M24" i="16"/>
  <c r="M42" i="16"/>
  <c r="M26" i="16"/>
  <c r="M7" i="16"/>
  <c r="M28" i="16"/>
  <c r="M37" i="16"/>
  <c r="M10" i="16"/>
  <c r="M13" i="16"/>
  <c r="M12" i="16"/>
  <c r="M11" i="16"/>
  <c r="M9" i="16"/>
  <c r="M25" i="16"/>
  <c r="M14" i="16"/>
  <c r="M3" i="16"/>
  <c r="M27" i="16"/>
  <c r="M17" i="16"/>
  <c r="M15" i="16"/>
  <c r="M16" i="16"/>
  <c r="M6" i="16"/>
  <c r="M39" i="16"/>
  <c r="M36" i="16"/>
  <c r="M21" i="16"/>
  <c r="M19" i="16"/>
  <c r="M35" i="16"/>
  <c r="M34" i="16"/>
  <c r="M31" i="16"/>
  <c r="M8" i="16"/>
  <c r="M38" i="16"/>
  <c r="M29" i="16"/>
  <c r="M5" i="16"/>
  <c r="M22" i="16"/>
  <c r="M30" i="16"/>
  <c r="M33" i="16"/>
  <c r="M2" i="16"/>
  <c r="M32" i="16"/>
  <c r="Q6" i="16"/>
  <c r="Q23" i="16"/>
  <c r="Q15" i="16"/>
  <c r="Q12" i="16"/>
  <c r="Q20" i="16"/>
  <c r="Q24" i="16"/>
  <c r="Q21" i="16"/>
  <c r="Q40" i="16"/>
  <c r="Q26" i="16"/>
  <c r="Q19" i="16"/>
  <c r="Q7" i="16"/>
  <c r="Q35" i="16"/>
  <c r="Q16" i="16"/>
  <c r="Q34" i="16"/>
  <c r="Q13" i="16"/>
  <c r="M35" i="15"/>
  <c r="M3" i="15"/>
  <c r="M24" i="15"/>
  <c r="M11" i="15"/>
  <c r="M41" i="15"/>
  <c r="M19" i="15"/>
  <c r="M6" i="15"/>
  <c r="M23" i="15"/>
  <c r="M16" i="15"/>
  <c r="M21" i="15"/>
  <c r="Q39" i="16"/>
  <c r="Q11" i="16"/>
  <c r="Q42" i="16"/>
  <c r="Q28" i="16"/>
  <c r="Q37" i="16"/>
  <c r="Q41" i="16"/>
  <c r="Q10" i="16"/>
  <c r="Q4" i="16"/>
  <c r="Q36" i="16"/>
  <c r="Q9" i="16"/>
  <c r="Q25" i="16"/>
  <c r="Q14" i="16"/>
  <c r="Q3" i="16"/>
  <c r="Q27" i="16"/>
  <c r="Q17" i="16"/>
  <c r="M15" i="15"/>
  <c r="M9" i="15"/>
  <c r="M31" i="15"/>
  <c r="M4" i="15"/>
  <c r="M26" i="15"/>
  <c r="M39" i="15"/>
  <c r="M2" i="15"/>
  <c r="M17" i="15"/>
  <c r="M20" i="15"/>
  <c r="M36" i="15"/>
  <c r="M38" i="15"/>
  <c r="M32" i="15"/>
  <c r="M25" i="15"/>
  <c r="M22" i="15"/>
  <c r="M10" i="15"/>
  <c r="M29" i="15"/>
  <c r="M40" i="15"/>
  <c r="M8" i="15"/>
  <c r="M14" i="15"/>
  <c r="M28" i="15"/>
  <c r="M27" i="15"/>
  <c r="M33" i="15"/>
  <c r="M18" i="15"/>
  <c r="M37" i="15"/>
  <c r="M7" i="15"/>
  <c r="M42" i="15"/>
  <c r="M12" i="15"/>
  <c r="Q12" i="15"/>
  <c r="Q15" i="15"/>
  <c r="Q8" i="15"/>
  <c r="Q9" i="15"/>
  <c r="Q14" i="15"/>
  <c r="Q13" i="15"/>
  <c r="Q28" i="15"/>
  <c r="Q5" i="15"/>
  <c r="Q27" i="15"/>
  <c r="Q31" i="15"/>
  <c r="Q33" i="15"/>
  <c r="Q30" i="15"/>
  <c r="Q18" i="15"/>
  <c r="Q4" i="15"/>
  <c r="Q37" i="15"/>
  <c r="Q26" i="15"/>
  <c r="Q7" i="15"/>
  <c r="Q34" i="15"/>
  <c r="Q42" i="15"/>
  <c r="Q39" i="15"/>
  <c r="Q40" i="15"/>
  <c r="Q29" i="15"/>
  <c r="Q2" i="15"/>
  <c r="Q10" i="15"/>
  <c r="Q17" i="15"/>
  <c r="Q20" i="15"/>
  <c r="Q25" i="15"/>
  <c r="Q38" i="15"/>
  <c r="Q32" i="15"/>
  <c r="Q36" i="15"/>
  <c r="Q22" i="15"/>
  <c r="Q35" i="15"/>
  <c r="Q3" i="15"/>
  <c r="Q24" i="15"/>
  <c r="Q11" i="15"/>
  <c r="Q41" i="15"/>
  <c r="Q19" i="15"/>
  <c r="Q6" i="15"/>
  <c r="Q23" i="15"/>
  <c r="Q16" i="15"/>
  <c r="Q21" i="15"/>
  <c r="Q31" i="16"/>
  <c r="Q8" i="16"/>
  <c r="Q38" i="16"/>
  <c r="Q29" i="16"/>
  <c r="Q5" i="16"/>
  <c r="Q22" i="16"/>
  <c r="Q30" i="16"/>
  <c r="Q33" i="16"/>
  <c r="Q2" i="16"/>
  <c r="Q32" i="16"/>
  <c r="Q18" i="16"/>
  <c r="A2" i="16"/>
  <c r="A3" i="16" s="1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2" i="15"/>
  <c r="A3" i="15" s="1"/>
  <c r="A4" i="15" s="1"/>
  <c r="A5" i="15" s="1"/>
  <c r="A6" i="15" s="1"/>
  <c r="A7" i="15" s="1"/>
  <c r="A8" i="15" s="1"/>
  <c r="A9" i="15" s="1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</calcChain>
</file>

<file path=xl/sharedStrings.xml><?xml version="1.0" encoding="utf-8"?>
<sst xmlns="http://schemas.openxmlformats.org/spreadsheetml/2006/main" count="374" uniqueCount="111">
  <si>
    <t>YOB</t>
  </si>
  <si>
    <t>Total</t>
  </si>
  <si>
    <t>Vigneras, Jules</t>
  </si>
  <si>
    <t>Iacozili, Merrik</t>
  </si>
  <si>
    <t>Doucette, Stash</t>
  </si>
  <si>
    <t>Tully, Zane</t>
  </si>
  <si>
    <t>Burton, Robbie</t>
  </si>
  <si>
    <t>O'Driscoll, Declan</t>
  </si>
  <si>
    <t>Gaudin, Joseph</t>
  </si>
  <si>
    <t>Edenbach, Holden</t>
  </si>
  <si>
    <t>Williams, Connor</t>
  </si>
  <si>
    <t>DSQ</t>
  </si>
  <si>
    <t>Club</t>
  </si>
  <si>
    <t>4th Best</t>
  </si>
  <si>
    <t>3rd Best</t>
  </si>
  <si>
    <t>2nd Best</t>
  </si>
  <si>
    <t>Best</t>
  </si>
  <si>
    <t>Name</t>
  </si>
  <si>
    <t>Bartick, Jackson</t>
  </si>
  <si>
    <t>Rathbone, Beckett</t>
  </si>
  <si>
    <t>Blanchard, Robert</t>
  </si>
  <si>
    <t>Cummings, Liam</t>
  </si>
  <si>
    <t>Shaughnessy, Kayden</t>
  </si>
  <si>
    <t>Kitanov, Luke</t>
  </si>
  <si>
    <t>Dodge, Cooper</t>
  </si>
  <si>
    <t>Gagnon, Henry</t>
  </si>
  <si>
    <t>Champney, Brodie</t>
  </si>
  <si>
    <t>Stone, William</t>
  </si>
  <si>
    <t>Katz, Jonah</t>
  </si>
  <si>
    <t>Calderwood, Jack</t>
  </si>
  <si>
    <t>Scott, Sam</t>
  </si>
  <si>
    <t>Duval, Chase</t>
  </si>
  <si>
    <t>Davis, Nicolas</t>
  </si>
  <si>
    <t>Davidson, John</t>
  </si>
  <si>
    <t xml:space="preserve">EASTERN DIV QUOTA: </t>
  </si>
  <si>
    <t>Chandler, Nathan</t>
  </si>
  <si>
    <t>Harden, Alexander</t>
  </si>
  <si>
    <t>Dickey, Quinlan</t>
  </si>
  <si>
    <t>08</t>
  </si>
  <si>
    <t>WILD</t>
  </si>
  <si>
    <t>ATT</t>
  </si>
  <si>
    <t>KP</t>
  </si>
  <si>
    <t>CRAN</t>
  </si>
  <si>
    <t>07</t>
  </si>
  <si>
    <t>DNF</t>
  </si>
  <si>
    <t>5th Best</t>
  </si>
  <si>
    <t>1/30/21 CRAN SL Run 1</t>
  </si>
  <si>
    <t>1/30/21 CRAN SL Run 3</t>
  </si>
  <si>
    <t>2/21/21   WILD GS  Run 1</t>
  </si>
  <si>
    <t>2/21/21   WILD GS  Run 3</t>
  </si>
  <si>
    <t>6th Best</t>
  </si>
  <si>
    <t>Haskett, Finnegan</t>
  </si>
  <si>
    <t>DeMaggio, Caiyu</t>
  </si>
  <si>
    <t>Tracy, Jacob</t>
  </si>
  <si>
    <t>Morris, Charlie</t>
  </si>
  <si>
    <t>Chavarria Burns, Guil</t>
  </si>
  <si>
    <t>Zemlyansky , Alex</t>
  </si>
  <si>
    <t>Ring, Ben</t>
  </si>
  <si>
    <t>DeDeus, William</t>
  </si>
  <si>
    <t>Caldwell, Liam</t>
  </si>
  <si>
    <t>Moran, Ethan</t>
  </si>
  <si>
    <t>BW</t>
  </si>
  <si>
    <t xml:space="preserve"> </t>
  </si>
  <si>
    <t>Waite, Desmond</t>
  </si>
  <si>
    <t>DNS</t>
  </si>
  <si>
    <t>Diem, Maguire</t>
  </si>
  <si>
    <t>Keane, Liam</t>
  </si>
  <si>
    <t>1/30/21 CRAN SL Run 2</t>
  </si>
  <si>
    <t>2/21/21   WILD GS  Run 2</t>
  </si>
  <si>
    <t>Andrews, Megan</t>
  </si>
  <si>
    <t>Andrews, Reilly</t>
  </si>
  <si>
    <t>Audette, Grace</t>
  </si>
  <si>
    <t>Champney, Mackenzie</t>
  </si>
  <si>
    <t>Chandler, Emily</t>
  </si>
  <si>
    <t>Cole, Zoe</t>
  </si>
  <si>
    <t>Costello, Danielle</t>
  </si>
  <si>
    <t>Cunningham, Caitlin</t>
  </si>
  <si>
    <t>Daniels, Hadleigh</t>
  </si>
  <si>
    <t>Dean, Ella</t>
  </si>
  <si>
    <t>Fecteau, Lilia</t>
  </si>
  <si>
    <t>Gallagher, Shannon</t>
  </si>
  <si>
    <t>Gove, Maggie</t>
  </si>
  <si>
    <t>Guadagno, Marcella</t>
  </si>
  <si>
    <t>Head, Meghan</t>
  </si>
  <si>
    <t>Hooper, Marley</t>
  </si>
  <si>
    <t>Hughey, Mackenzie</t>
  </si>
  <si>
    <t>Hugo, Madison</t>
  </si>
  <si>
    <t>Ingham, Adalynn</t>
  </si>
  <si>
    <t>Jacobsen, Bridget</t>
  </si>
  <si>
    <t>Johnston, Myra</t>
  </si>
  <si>
    <t>Lawson, Anna</t>
  </si>
  <si>
    <t>Lubin, Mary</t>
  </si>
  <si>
    <t>Lutfy, Audrey</t>
  </si>
  <si>
    <t>Malinowski, Violet</t>
  </si>
  <si>
    <t>Masciarelli, Stella</t>
  </si>
  <si>
    <t>McCarthy, Anoush</t>
  </si>
  <si>
    <t>O'Malley, Keelin</t>
  </si>
  <si>
    <t>Pacsay, Hannah</t>
  </si>
  <si>
    <t>Pina, Ava</t>
  </si>
  <si>
    <t>Potter, Sadie</t>
  </si>
  <si>
    <t>Rogers, Elizabeth</t>
  </si>
  <si>
    <t>Rose, Sierra</t>
  </si>
  <si>
    <t>Rosenbaum, Eliza</t>
  </si>
  <si>
    <t>Ryan, Emma</t>
  </si>
  <si>
    <t>Sekera, Eliza</t>
  </si>
  <si>
    <t>Silvia, Lea</t>
  </si>
  <si>
    <t>Smith, Sydney</t>
  </si>
  <si>
    <t>Taubman, Isabella</t>
  </si>
  <si>
    <t>Warner, Rose</t>
  </si>
  <si>
    <t>Jackson, Nola</t>
  </si>
  <si>
    <t>DQS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</si>
</sst>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3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2" fillId="2" borderId="4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/>
    </xf>
    <xf numFmtId="0" fontId="3" fillId="0" borderId="0" xfId="0" applyFont="1"/>
    <xf numFmtId="0" fontId="1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 wrapText="1"/>
    </xf>
    <xf numFmtId="0" fontId="4" fillId="4" borderId="1" xfId="0" applyNumberFormat="1" applyFont="1" applyFill="1" applyBorder="1" applyAlignment="1">
      <alignment horizontal="center"/>
    </xf>
    <xf numFmtId="0" fontId="4" fillId="5" borderId="5" xfId="0" applyNumberFormat="1" applyFont="1" applyFill="1" applyBorder="1" applyAlignment="1">
      <alignment horizontal="center"/>
    </xf>
    <xf numFmtId="0" fontId="4" fillId="5" borderId="6" xfId="0" applyNumberFormat="1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0" fontId="4" fillId="5" borderId="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7" fillId="0" borderId="0" xfId="0" applyFont="1" applyFill="1" applyBorder="1"/>
    <xf numFmtId="0" fontId="2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5" xfId="0" applyFont="1" applyFill="1" applyBorder="1"/>
    <xf numFmtId="0" fontId="3" fillId="2" borderId="4" xfId="0" applyFont="1" applyFill="1" applyBorder="1"/>
    <xf numFmtId="0" fontId="4" fillId="5" borderId="13" xfId="0" applyNumberFormat="1" applyFont="1" applyFill="1" applyBorder="1" applyAlignment="1">
      <alignment horizontal="center"/>
    </xf>
    <xf numFmtId="0" fontId="4" fillId="5" borderId="14" xfId="0" applyNumberFormat="1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5" xfId="0" applyBorder="1"/>
    <xf numFmtId="49" fontId="2" fillId="2" borderId="4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3" fillId="2" borderId="15" xfId="0" applyFont="1" applyFill="1" applyBorder="1"/>
    <xf numFmtId="0" fontId="0" fillId="0" borderId="15" xfId="0" applyBorder="1"/>
    <xf numFmtId="0" fontId="4" fillId="5" borderId="15" xfId="0" applyNumberFormat="1" applyFont="1" applyFill="1" applyBorder="1" applyAlignment="1">
      <alignment horizontal="center"/>
    </xf>
    <xf numFmtId="0" fontId="4" fillId="5" borderId="17" xfId="0" applyNumberFormat="1" applyFont="1" applyFill="1" applyBorder="1" applyAlignment="1">
      <alignment horizontal="center"/>
    </xf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3" xfId="0" applyNumberFormat="1" applyFont="1" applyFill="1" applyBorder="1" applyAlignment="1">
      <alignment horizontal="center"/>
    </xf>
    <xf numFmtId="0" fontId="3" fillId="6" borderId="5" xfId="0" applyFont="1" applyFill="1" applyBorder="1"/>
    <xf numFmtId="0" fontId="4" fillId="7" borderId="5" xfId="0" applyNumberFormat="1" applyFont="1" applyFill="1" applyBorder="1" applyAlignment="1">
      <alignment horizontal="center"/>
    </xf>
    <xf numFmtId="0" fontId="4" fillId="7" borderId="6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19" xfId="0" applyNumberFormat="1" applyFont="1" applyFill="1" applyBorder="1" applyAlignment="1">
      <alignment horizontal="center" wrapText="1"/>
    </xf>
    <xf numFmtId="0" fontId="0" fillId="0" borderId="3" xfId="0" applyBorder="1"/>
    <xf numFmtId="0" fontId="4" fillId="5" borderId="10" xfId="0" applyNumberFormat="1" applyFont="1" applyFill="1" applyBorder="1" applyAlignment="1">
      <alignment horizontal="center"/>
    </xf>
    <xf numFmtId="0" fontId="4" fillId="7" borderId="10" xfId="0" applyNumberFormat="1" applyFont="1" applyFill="1" applyBorder="1" applyAlignment="1">
      <alignment horizontal="center"/>
    </xf>
    <xf numFmtId="0" fontId="4" fillId="5" borderId="11" xfId="0" applyNumberFormat="1" applyFont="1" applyFill="1" applyBorder="1" applyAlignment="1">
      <alignment horizontal="center"/>
    </xf>
    <xf numFmtId="0" fontId="4" fillId="5" borderId="20" xfId="0" applyNumberFormat="1" applyFont="1" applyFill="1" applyBorder="1" applyAlignment="1">
      <alignment horizontal="center"/>
    </xf>
    <xf numFmtId="0" fontId="0" fillId="0" borderId="1" xfId="0" quotePrefix="1" applyBorder="1"/>
    <xf numFmtId="0" fontId="1" fillId="2" borderId="12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5" borderId="16" xfId="0" applyNumberFormat="1" applyFont="1" applyFill="1" applyBorder="1" applyAlignment="1">
      <alignment horizontal="center"/>
    </xf>
    <xf numFmtId="0" fontId="8" fillId="0" borderId="3" xfId="0" applyFont="1" applyBorder="1"/>
    <xf numFmtId="0" fontId="0" fillId="0" borderId="7" xfId="0" applyBorder="1"/>
    <xf numFmtId="0" fontId="0" fillId="0" borderId="2" xfId="0" applyBorder="1"/>
    <xf numFmtId="0" fontId="4" fillId="8" borderId="10" xfId="0" applyNumberFormat="1" applyFont="1" applyFill="1" applyBorder="1" applyAlignment="1">
      <alignment horizontal="center"/>
    </xf>
    <xf numFmtId="0" fontId="4" fillId="8" borderId="5" xfId="0" applyNumberFormat="1" applyFont="1" applyFill="1" applyBorder="1" applyAlignment="1">
      <alignment horizontal="center"/>
    </xf>
    <xf numFmtId="0" fontId="4" fillId="8" borderId="6" xfId="0" applyNumberFormat="1" applyFont="1" applyFill="1" applyBorder="1" applyAlignment="1">
      <alignment horizontal="center"/>
    </xf>
    <xf numFmtId="0" fontId="0" fillId="0" borderId="18" xfId="0" applyBorder="1"/>
    <xf numFmtId="0" fontId="1" fillId="3" borderId="17" xfId="0" applyNumberFormat="1" applyFont="1" applyFill="1" applyBorder="1" applyAlignment="1">
      <alignment horizontal="center"/>
    </xf>
    <xf numFmtId="0" fontId="3" fillId="2" borderId="21" xfId="0" applyFont="1" applyFill="1" applyBorder="1"/>
    <xf numFmtId="49" fontId="0" fillId="0" borderId="15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4" fillId="5" borderId="22" xfId="0" applyNumberFormat="1" applyFont="1" applyFill="1" applyBorder="1" applyAlignment="1">
      <alignment horizontal="center"/>
    </xf>
    <xf numFmtId="0" fontId="4" fillId="5" borderId="21" xfId="0" applyNumberFormat="1" applyFont="1" applyFill="1" applyBorder="1" applyAlignment="1">
      <alignment horizontal="center"/>
    </xf>
    <xf numFmtId="0" fontId="1" fillId="3" borderId="23" xfId="0" applyNumberFormat="1" applyFont="1" applyFill="1" applyBorder="1" applyAlignment="1">
      <alignment horizontal="center"/>
    </xf>
    <xf numFmtId="0" fontId="4" fillId="5" borderId="23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2" borderId="4" xfId="0" quotePrefix="1" applyFon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6" xfId="0" applyBorder="1"/>
    <xf numFmtId="0" fontId="0" fillId="0" borderId="15" xfId="0" applyFill="1" applyBorder="1"/>
    <xf numFmtId="0" fontId="0" fillId="0" borderId="17" xfId="0" applyFill="1" applyBorder="1"/>
    <xf numFmtId="49" fontId="8" fillId="0" borderId="5" xfId="0" applyNumberFormat="1" applyFont="1" applyBorder="1"/>
    <xf numFmtId="49" fontId="8" fillId="0" borderId="1" xfId="0" applyNumberFormat="1" applyFont="1" applyBorder="1"/>
    <xf numFmtId="49" fontId="8" fillId="0" borderId="1" xfId="0" applyNumberFormat="1" applyFont="1" applyFill="1" applyBorder="1"/>
    <xf numFmtId="49" fontId="8" fillId="0" borderId="15" xfId="0" applyNumberFormat="1" applyFont="1" applyFill="1" applyBorder="1"/>
    <xf numFmtId="0" fontId="0" fillId="0" borderId="2" xfId="0" applyBorder="1" applyAlignment="1">
      <alignment horizontal="right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73"/>
  <sheetViews>
    <sheetView zoomScaleNormal="100" workbookViewId="0">
      <pane ySplit="1" topLeftCell="A2" activePane="bottomLeft" state="frozen"/>
      <selection pane="bottomLeft" activeCell="C44" sqref="C44"/>
    </sheetView>
  </sheetViews>
  <sheetFormatPr defaultColWidth="8.85546875" defaultRowHeight="15" x14ac:dyDescent="0.25"/>
  <cols>
    <col min="1" max="1" width="4.42578125" style="5" customWidth="1"/>
    <col min="2" max="2" width="20.5703125" style="7" customWidth="1"/>
    <col min="3" max="3" width="5.7109375" style="31" customWidth="1"/>
    <col min="4" max="4" width="7.28515625" style="7" customWidth="1"/>
    <col min="5" max="10" width="8.7109375" style="8" customWidth="1"/>
    <col min="11" max="17" width="7.7109375" style="5" customWidth="1"/>
    <col min="18" max="16384" width="8.85546875" style="5"/>
  </cols>
  <sheetData>
    <row r="1" spans="1:25" ht="45.75" thickBot="1" x14ac:dyDescent="0.3">
      <c r="A1" s="81"/>
      <c r="B1" s="1" t="s">
        <v>17</v>
      </c>
      <c r="C1" s="30" t="s">
        <v>0</v>
      </c>
      <c r="D1" s="18" t="s">
        <v>12</v>
      </c>
      <c r="E1" s="2" t="s">
        <v>46</v>
      </c>
      <c r="F1" s="2" t="s">
        <v>67</v>
      </c>
      <c r="G1" s="2" t="s">
        <v>47</v>
      </c>
      <c r="H1" s="3" t="s">
        <v>48</v>
      </c>
      <c r="I1" s="3" t="s">
        <v>68</v>
      </c>
      <c r="J1" s="3" t="s">
        <v>49</v>
      </c>
      <c r="K1" s="2" t="s">
        <v>16</v>
      </c>
      <c r="L1" s="3" t="s">
        <v>15</v>
      </c>
      <c r="M1" s="4" t="s">
        <v>1</v>
      </c>
      <c r="N1" s="3" t="s">
        <v>14</v>
      </c>
      <c r="O1" s="3" t="s">
        <v>13</v>
      </c>
      <c r="P1" s="3" t="s">
        <v>45</v>
      </c>
      <c r="Q1" s="3" t="s">
        <v>50</v>
      </c>
    </row>
    <row r="2" spans="1:25" x14ac:dyDescent="0.25">
      <c r="A2" s="23">
        <f t="shared" ref="A2:A42" si="0">A1+1</f>
        <v>1</v>
      </c>
      <c r="B2" s="29" t="s">
        <v>100</v>
      </c>
      <c r="C2" s="87" t="s">
        <v>43</v>
      </c>
      <c r="D2" s="84" t="s">
        <v>39</v>
      </c>
      <c r="E2" s="62">
        <v>1</v>
      </c>
      <c r="F2" s="29">
        <v>1</v>
      </c>
      <c r="G2" s="29">
        <v>2</v>
      </c>
      <c r="H2" s="29">
        <v>1</v>
      </c>
      <c r="I2" s="29">
        <v>3</v>
      </c>
      <c r="J2" s="29">
        <v>1</v>
      </c>
      <c r="K2" s="50">
        <f t="shared" ref="K2:K42" si="1">SMALL(E2:J2,1)</f>
        <v>1</v>
      </c>
      <c r="L2" s="13">
        <f t="shared" ref="L2:L42" si="2">SMALL(E2:J2,2)</f>
        <v>1</v>
      </c>
      <c r="M2" s="6">
        <f t="shared" ref="M2:M42" si="3">K2+L2</f>
        <v>2</v>
      </c>
      <c r="N2" s="13">
        <f t="shared" ref="N2:N42" si="4">SMALL(E2:J2,3)</f>
        <v>1</v>
      </c>
      <c r="O2" s="13">
        <f t="shared" ref="O2:O42" si="5">SMALL(E2:J2,4)</f>
        <v>1</v>
      </c>
      <c r="P2" s="13">
        <f t="shared" ref="P2:P42" si="6">SMALL(E2:J2,5)</f>
        <v>2</v>
      </c>
      <c r="Q2" s="13">
        <f t="shared" ref="Q2:Q42" si="7">SMALL(F2:K2,6)</f>
        <v>3</v>
      </c>
    </row>
    <row r="3" spans="1:25" x14ac:dyDescent="0.25">
      <c r="A3" s="23">
        <f t="shared" si="0"/>
        <v>2</v>
      </c>
      <c r="B3" s="27" t="s">
        <v>97</v>
      </c>
      <c r="C3" s="88" t="s">
        <v>43</v>
      </c>
      <c r="D3" s="49" t="s">
        <v>42</v>
      </c>
      <c r="E3" s="63">
        <v>6</v>
      </c>
      <c r="F3" s="27">
        <v>3</v>
      </c>
      <c r="G3" s="27">
        <v>1</v>
      </c>
      <c r="H3" s="27">
        <v>2</v>
      </c>
      <c r="I3" s="27">
        <v>1</v>
      </c>
      <c r="J3" s="27">
        <v>2</v>
      </c>
      <c r="K3" s="50">
        <f t="shared" si="1"/>
        <v>1</v>
      </c>
      <c r="L3" s="13">
        <f t="shared" si="2"/>
        <v>1</v>
      </c>
      <c r="M3" s="6">
        <f t="shared" si="3"/>
        <v>2</v>
      </c>
      <c r="N3" s="13">
        <f t="shared" si="4"/>
        <v>2</v>
      </c>
      <c r="O3" s="14">
        <f t="shared" si="5"/>
        <v>2</v>
      </c>
      <c r="P3" s="13">
        <f t="shared" si="6"/>
        <v>3</v>
      </c>
      <c r="Q3" s="13">
        <f t="shared" si="7"/>
        <v>3</v>
      </c>
    </row>
    <row r="4" spans="1:25" x14ac:dyDescent="0.25">
      <c r="A4" s="23">
        <f t="shared" si="0"/>
        <v>3</v>
      </c>
      <c r="B4" s="27" t="s">
        <v>76</v>
      </c>
      <c r="C4" s="88" t="s">
        <v>38</v>
      </c>
      <c r="D4" s="49" t="s">
        <v>39</v>
      </c>
      <c r="E4" s="63" t="s">
        <v>44</v>
      </c>
      <c r="F4" s="27">
        <v>2</v>
      </c>
      <c r="G4" s="27" t="s">
        <v>44</v>
      </c>
      <c r="H4" s="27">
        <v>3</v>
      </c>
      <c r="I4" s="27">
        <v>2</v>
      </c>
      <c r="J4" s="27">
        <v>5</v>
      </c>
      <c r="K4" s="50">
        <f t="shared" si="1"/>
        <v>2</v>
      </c>
      <c r="L4" s="13">
        <f t="shared" si="2"/>
        <v>2</v>
      </c>
      <c r="M4" s="6">
        <f t="shared" si="3"/>
        <v>4</v>
      </c>
      <c r="N4" s="13">
        <f t="shared" si="4"/>
        <v>3</v>
      </c>
      <c r="O4" s="14">
        <f t="shared" si="5"/>
        <v>5</v>
      </c>
      <c r="P4" s="13" t="e">
        <f t="shared" si="6"/>
        <v>#NUM!</v>
      </c>
      <c r="Q4" s="13" t="e">
        <f t="shared" si="7"/>
        <v>#NUM!</v>
      </c>
    </row>
    <row r="5" spans="1:25" x14ac:dyDescent="0.25">
      <c r="A5" s="23">
        <f t="shared" si="0"/>
        <v>4</v>
      </c>
      <c r="B5" s="82" t="s">
        <v>85</v>
      </c>
      <c r="C5" s="89" t="s">
        <v>38</v>
      </c>
      <c r="D5" s="83" t="s">
        <v>40</v>
      </c>
      <c r="E5" s="63">
        <v>3</v>
      </c>
      <c r="F5" s="27">
        <v>4</v>
      </c>
      <c r="G5" s="27">
        <v>3</v>
      </c>
      <c r="H5" s="27">
        <v>6</v>
      </c>
      <c r="I5" s="27">
        <v>6</v>
      </c>
      <c r="J5" s="27">
        <v>3</v>
      </c>
      <c r="K5" s="50">
        <f t="shared" si="1"/>
        <v>3</v>
      </c>
      <c r="L5" s="13">
        <f t="shared" si="2"/>
        <v>3</v>
      </c>
      <c r="M5" s="6">
        <f t="shared" si="3"/>
        <v>6</v>
      </c>
      <c r="N5" s="13">
        <f t="shared" si="4"/>
        <v>3</v>
      </c>
      <c r="O5" s="14">
        <f t="shared" si="5"/>
        <v>4</v>
      </c>
      <c r="P5" s="13">
        <f t="shared" si="6"/>
        <v>6</v>
      </c>
      <c r="Q5" s="13">
        <f t="shared" si="7"/>
        <v>6</v>
      </c>
    </row>
    <row r="6" spans="1:25" x14ac:dyDescent="0.25">
      <c r="A6" s="23">
        <f t="shared" si="0"/>
        <v>5</v>
      </c>
      <c r="B6" s="27" t="s">
        <v>71</v>
      </c>
      <c r="C6" s="88" t="s">
        <v>43</v>
      </c>
      <c r="D6" s="49" t="s">
        <v>42</v>
      </c>
      <c r="E6" s="63">
        <v>2</v>
      </c>
      <c r="F6" s="27">
        <v>7</v>
      </c>
      <c r="G6" s="27">
        <v>5</v>
      </c>
      <c r="H6" s="27">
        <v>4</v>
      </c>
      <c r="I6" s="27">
        <v>5</v>
      </c>
      <c r="J6" s="27">
        <v>4</v>
      </c>
      <c r="K6" s="50">
        <f t="shared" si="1"/>
        <v>2</v>
      </c>
      <c r="L6" s="13">
        <f t="shared" si="2"/>
        <v>4</v>
      </c>
      <c r="M6" s="6">
        <f t="shared" si="3"/>
        <v>6</v>
      </c>
      <c r="N6" s="13">
        <f t="shared" si="4"/>
        <v>4</v>
      </c>
      <c r="O6" s="14">
        <f t="shared" si="5"/>
        <v>5</v>
      </c>
      <c r="P6" s="13">
        <f t="shared" si="6"/>
        <v>5</v>
      </c>
      <c r="Q6" s="13">
        <f t="shared" si="7"/>
        <v>7</v>
      </c>
      <c r="R6" s="38"/>
      <c r="S6" s="38"/>
      <c r="T6" s="38"/>
      <c r="U6" s="38"/>
      <c r="V6" s="38"/>
      <c r="W6" s="38"/>
      <c r="X6" s="38"/>
      <c r="Y6" s="38"/>
    </row>
    <row r="7" spans="1:25" x14ac:dyDescent="0.25">
      <c r="A7" s="23">
        <f t="shared" si="0"/>
        <v>6</v>
      </c>
      <c r="B7" s="27" t="s">
        <v>95</v>
      </c>
      <c r="C7" s="88" t="s">
        <v>43</v>
      </c>
      <c r="D7" s="49" t="s">
        <v>42</v>
      </c>
      <c r="E7" s="63">
        <v>5</v>
      </c>
      <c r="F7" s="27">
        <v>12</v>
      </c>
      <c r="G7" s="27">
        <v>8</v>
      </c>
      <c r="H7" s="27">
        <v>10</v>
      </c>
      <c r="I7" s="27">
        <v>4</v>
      </c>
      <c r="J7" s="27" t="s">
        <v>44</v>
      </c>
      <c r="K7" s="50">
        <f t="shared" si="1"/>
        <v>4</v>
      </c>
      <c r="L7" s="13">
        <f t="shared" si="2"/>
        <v>5</v>
      </c>
      <c r="M7" s="6">
        <f t="shared" si="3"/>
        <v>9</v>
      </c>
      <c r="N7" s="13">
        <f t="shared" si="4"/>
        <v>8</v>
      </c>
      <c r="O7" s="14">
        <f t="shared" si="5"/>
        <v>10</v>
      </c>
      <c r="P7" s="13">
        <f t="shared" si="6"/>
        <v>12</v>
      </c>
      <c r="Q7" s="13" t="e">
        <f t="shared" si="7"/>
        <v>#NUM!</v>
      </c>
    </row>
    <row r="8" spans="1:25" x14ac:dyDescent="0.25">
      <c r="A8" s="23">
        <f t="shared" si="0"/>
        <v>7</v>
      </c>
      <c r="B8" s="27" t="s">
        <v>73</v>
      </c>
      <c r="C8" s="88" t="s">
        <v>38</v>
      </c>
      <c r="D8" s="49" t="s">
        <v>39</v>
      </c>
      <c r="E8" s="63">
        <v>4</v>
      </c>
      <c r="F8" s="27">
        <v>9</v>
      </c>
      <c r="G8" s="27">
        <v>9</v>
      </c>
      <c r="H8" s="27">
        <v>5</v>
      </c>
      <c r="I8" s="27" t="s">
        <v>44</v>
      </c>
      <c r="J8" s="27">
        <v>9</v>
      </c>
      <c r="K8" s="50">
        <f t="shared" si="1"/>
        <v>4</v>
      </c>
      <c r="L8" s="13">
        <f t="shared" si="2"/>
        <v>5</v>
      </c>
      <c r="M8" s="6">
        <f t="shared" si="3"/>
        <v>9</v>
      </c>
      <c r="N8" s="13">
        <f t="shared" si="4"/>
        <v>9</v>
      </c>
      <c r="O8" s="14">
        <f t="shared" si="5"/>
        <v>9</v>
      </c>
      <c r="P8" s="13">
        <f t="shared" si="6"/>
        <v>9</v>
      </c>
      <c r="Q8" s="13" t="e">
        <f t="shared" si="7"/>
        <v>#NUM!</v>
      </c>
    </row>
    <row r="9" spans="1:25" x14ac:dyDescent="0.25">
      <c r="A9" s="23">
        <f t="shared" si="0"/>
        <v>8</v>
      </c>
      <c r="B9" s="82" t="s">
        <v>86</v>
      </c>
      <c r="C9" s="89" t="s">
        <v>43</v>
      </c>
      <c r="D9" s="83" t="s">
        <v>39</v>
      </c>
      <c r="E9" s="63" t="s">
        <v>110</v>
      </c>
      <c r="F9" s="27">
        <v>5</v>
      </c>
      <c r="G9" s="27">
        <v>25</v>
      </c>
      <c r="H9" s="27">
        <v>12</v>
      </c>
      <c r="I9" s="27">
        <v>9</v>
      </c>
      <c r="J9" s="27">
        <v>7</v>
      </c>
      <c r="K9" s="50">
        <f t="shared" si="1"/>
        <v>5</v>
      </c>
      <c r="L9" s="13">
        <f t="shared" si="2"/>
        <v>7</v>
      </c>
      <c r="M9" s="6">
        <f t="shared" si="3"/>
        <v>12</v>
      </c>
      <c r="N9" s="13">
        <f t="shared" si="4"/>
        <v>9</v>
      </c>
      <c r="O9" s="14">
        <f t="shared" si="5"/>
        <v>12</v>
      </c>
      <c r="P9" s="13">
        <f t="shared" si="6"/>
        <v>25</v>
      </c>
      <c r="Q9" s="13">
        <f t="shared" si="7"/>
        <v>25</v>
      </c>
    </row>
    <row r="10" spans="1:25" x14ac:dyDescent="0.25">
      <c r="A10" s="23">
        <f t="shared" si="0"/>
        <v>9</v>
      </c>
      <c r="B10" s="27" t="s">
        <v>70</v>
      </c>
      <c r="C10" s="88" t="s">
        <v>43</v>
      </c>
      <c r="D10" s="49" t="s">
        <v>40</v>
      </c>
      <c r="E10" s="63">
        <v>9</v>
      </c>
      <c r="F10" s="27">
        <v>8</v>
      </c>
      <c r="G10" s="27">
        <v>4</v>
      </c>
      <c r="H10" s="27">
        <v>17</v>
      </c>
      <c r="I10" s="27">
        <v>15</v>
      </c>
      <c r="J10" s="27">
        <v>13</v>
      </c>
      <c r="K10" s="50">
        <f t="shared" si="1"/>
        <v>4</v>
      </c>
      <c r="L10" s="13">
        <f t="shared" si="2"/>
        <v>8</v>
      </c>
      <c r="M10" s="6">
        <f t="shared" si="3"/>
        <v>12</v>
      </c>
      <c r="N10" s="13">
        <f t="shared" si="4"/>
        <v>9</v>
      </c>
      <c r="O10" s="14">
        <f t="shared" si="5"/>
        <v>13</v>
      </c>
      <c r="P10" s="13">
        <f t="shared" si="6"/>
        <v>15</v>
      </c>
      <c r="Q10" s="13">
        <f t="shared" si="7"/>
        <v>17</v>
      </c>
    </row>
    <row r="11" spans="1:25" x14ac:dyDescent="0.25">
      <c r="A11" s="23">
        <f t="shared" si="0"/>
        <v>10</v>
      </c>
      <c r="B11" s="82" t="s">
        <v>82</v>
      </c>
      <c r="C11" s="89" t="s">
        <v>38</v>
      </c>
      <c r="D11" s="83" t="s">
        <v>40</v>
      </c>
      <c r="E11" s="63">
        <v>10</v>
      </c>
      <c r="F11" s="27">
        <v>6</v>
      </c>
      <c r="G11" s="27">
        <v>7</v>
      </c>
      <c r="H11" s="27">
        <v>26</v>
      </c>
      <c r="I11" s="27">
        <v>19</v>
      </c>
      <c r="J11" s="27">
        <v>18</v>
      </c>
      <c r="K11" s="50">
        <f t="shared" si="1"/>
        <v>6</v>
      </c>
      <c r="L11" s="13">
        <f t="shared" si="2"/>
        <v>7</v>
      </c>
      <c r="M11" s="6">
        <f t="shared" si="3"/>
        <v>13</v>
      </c>
      <c r="N11" s="13">
        <f t="shared" si="4"/>
        <v>10</v>
      </c>
      <c r="O11" s="14">
        <f t="shared" si="5"/>
        <v>18</v>
      </c>
      <c r="P11" s="13">
        <f t="shared" si="6"/>
        <v>19</v>
      </c>
      <c r="Q11" s="13">
        <f t="shared" si="7"/>
        <v>26</v>
      </c>
    </row>
    <row r="12" spans="1:25" x14ac:dyDescent="0.25">
      <c r="A12" s="23">
        <f t="shared" si="0"/>
        <v>11</v>
      </c>
      <c r="B12" s="82" t="s">
        <v>78</v>
      </c>
      <c r="C12" s="89" t="s">
        <v>43</v>
      </c>
      <c r="D12" s="83" t="s">
        <v>42</v>
      </c>
      <c r="E12" s="63">
        <v>8</v>
      </c>
      <c r="F12" s="27">
        <v>17</v>
      </c>
      <c r="G12" s="27">
        <v>6</v>
      </c>
      <c r="H12" s="27">
        <v>9</v>
      </c>
      <c r="I12" s="27">
        <v>8</v>
      </c>
      <c r="J12" s="27" t="s">
        <v>11</v>
      </c>
      <c r="K12" s="50">
        <f t="shared" si="1"/>
        <v>6</v>
      </c>
      <c r="L12" s="13">
        <f t="shared" si="2"/>
        <v>8</v>
      </c>
      <c r="M12" s="6">
        <f t="shared" si="3"/>
        <v>14</v>
      </c>
      <c r="N12" s="13">
        <f t="shared" si="4"/>
        <v>8</v>
      </c>
      <c r="O12" s="14">
        <f t="shared" si="5"/>
        <v>9</v>
      </c>
      <c r="P12" s="13">
        <f t="shared" si="6"/>
        <v>17</v>
      </c>
      <c r="Q12" s="13" t="e">
        <f t="shared" si="7"/>
        <v>#NUM!</v>
      </c>
    </row>
    <row r="13" spans="1:25" x14ac:dyDescent="0.25">
      <c r="A13" s="23">
        <f t="shared" si="0"/>
        <v>12</v>
      </c>
      <c r="B13" s="27" t="s">
        <v>74</v>
      </c>
      <c r="C13" s="88" t="s">
        <v>43</v>
      </c>
      <c r="D13" s="49" t="s">
        <v>41</v>
      </c>
      <c r="E13" s="63">
        <v>11</v>
      </c>
      <c r="F13" s="27">
        <v>15</v>
      </c>
      <c r="G13" s="27">
        <v>14</v>
      </c>
      <c r="H13" s="27">
        <v>7</v>
      </c>
      <c r="I13" s="27">
        <v>12</v>
      </c>
      <c r="J13" s="27">
        <v>8</v>
      </c>
      <c r="K13" s="50">
        <f t="shared" si="1"/>
        <v>7</v>
      </c>
      <c r="L13" s="13">
        <f t="shared" si="2"/>
        <v>8</v>
      </c>
      <c r="M13" s="6">
        <f t="shared" si="3"/>
        <v>15</v>
      </c>
      <c r="N13" s="13">
        <f t="shared" si="4"/>
        <v>11</v>
      </c>
      <c r="O13" s="14">
        <f t="shared" si="5"/>
        <v>12</v>
      </c>
      <c r="P13" s="13">
        <f t="shared" si="6"/>
        <v>14</v>
      </c>
      <c r="Q13" s="13">
        <f t="shared" si="7"/>
        <v>15</v>
      </c>
    </row>
    <row r="14" spans="1:25" x14ac:dyDescent="0.25">
      <c r="A14" s="23">
        <f t="shared" si="0"/>
        <v>13</v>
      </c>
      <c r="B14" s="27" t="s">
        <v>93</v>
      </c>
      <c r="C14" s="88" t="s">
        <v>43</v>
      </c>
      <c r="D14" s="49" t="s">
        <v>42</v>
      </c>
      <c r="E14" s="63">
        <v>13</v>
      </c>
      <c r="F14" s="27">
        <v>14</v>
      </c>
      <c r="G14" s="27">
        <v>15</v>
      </c>
      <c r="H14" s="27">
        <v>8</v>
      </c>
      <c r="I14" s="27">
        <v>7</v>
      </c>
      <c r="J14" s="27" t="s">
        <v>44</v>
      </c>
      <c r="K14" s="50">
        <f t="shared" si="1"/>
        <v>7</v>
      </c>
      <c r="L14" s="13">
        <f t="shared" si="2"/>
        <v>8</v>
      </c>
      <c r="M14" s="6">
        <f t="shared" si="3"/>
        <v>15</v>
      </c>
      <c r="N14" s="13">
        <f t="shared" si="4"/>
        <v>13</v>
      </c>
      <c r="O14" s="14">
        <f t="shared" si="5"/>
        <v>14</v>
      </c>
      <c r="P14" s="13">
        <f t="shared" si="6"/>
        <v>15</v>
      </c>
      <c r="Q14" s="13" t="e">
        <f t="shared" si="7"/>
        <v>#NUM!</v>
      </c>
    </row>
    <row r="15" spans="1:25" x14ac:dyDescent="0.25">
      <c r="A15" s="23">
        <f t="shared" si="0"/>
        <v>14</v>
      </c>
      <c r="B15" s="27" t="s">
        <v>75</v>
      </c>
      <c r="C15" s="88" t="s">
        <v>38</v>
      </c>
      <c r="D15" s="49" t="s">
        <v>40</v>
      </c>
      <c r="E15" s="63">
        <v>22</v>
      </c>
      <c r="F15" s="27">
        <v>13</v>
      </c>
      <c r="G15" s="27">
        <v>16</v>
      </c>
      <c r="H15" s="27">
        <v>18</v>
      </c>
      <c r="I15" s="27">
        <v>10</v>
      </c>
      <c r="J15" s="27">
        <v>6</v>
      </c>
      <c r="K15" s="50">
        <f t="shared" si="1"/>
        <v>6</v>
      </c>
      <c r="L15" s="13">
        <f t="shared" si="2"/>
        <v>10</v>
      </c>
      <c r="M15" s="6">
        <f t="shared" si="3"/>
        <v>16</v>
      </c>
      <c r="N15" s="13">
        <f t="shared" si="4"/>
        <v>13</v>
      </c>
      <c r="O15" s="14">
        <f t="shared" si="5"/>
        <v>16</v>
      </c>
      <c r="P15" s="13">
        <f t="shared" si="6"/>
        <v>18</v>
      </c>
      <c r="Q15" s="13">
        <f t="shared" si="7"/>
        <v>18</v>
      </c>
    </row>
    <row r="16" spans="1:25" x14ac:dyDescent="0.25">
      <c r="A16" s="23">
        <f t="shared" si="0"/>
        <v>15</v>
      </c>
      <c r="B16" s="27" t="s">
        <v>102</v>
      </c>
      <c r="C16" s="88" t="s">
        <v>38</v>
      </c>
      <c r="D16" s="49" t="s">
        <v>61</v>
      </c>
      <c r="E16" s="63">
        <v>7</v>
      </c>
      <c r="F16" s="27">
        <v>11</v>
      </c>
      <c r="G16" s="27">
        <v>10</v>
      </c>
      <c r="H16" s="27">
        <v>21</v>
      </c>
      <c r="I16" s="27">
        <v>13</v>
      </c>
      <c r="J16" s="27">
        <v>12</v>
      </c>
      <c r="K16" s="50">
        <f t="shared" si="1"/>
        <v>7</v>
      </c>
      <c r="L16" s="13">
        <f t="shared" si="2"/>
        <v>10</v>
      </c>
      <c r="M16" s="6">
        <f t="shared" si="3"/>
        <v>17</v>
      </c>
      <c r="N16" s="13">
        <f t="shared" si="4"/>
        <v>11</v>
      </c>
      <c r="O16" s="14">
        <f t="shared" si="5"/>
        <v>12</v>
      </c>
      <c r="P16" s="13">
        <f t="shared" si="6"/>
        <v>13</v>
      </c>
      <c r="Q16" s="13">
        <f t="shared" si="7"/>
        <v>21</v>
      </c>
    </row>
    <row r="17" spans="1:25" x14ac:dyDescent="0.25">
      <c r="A17" s="23">
        <f t="shared" si="0"/>
        <v>16</v>
      </c>
      <c r="B17" s="27" t="s">
        <v>105</v>
      </c>
      <c r="C17" s="88" t="s">
        <v>38</v>
      </c>
      <c r="D17" s="49" t="s">
        <v>40</v>
      </c>
      <c r="E17" s="63">
        <v>11</v>
      </c>
      <c r="F17" s="27">
        <v>10</v>
      </c>
      <c r="G17" s="27">
        <v>11</v>
      </c>
      <c r="H17" s="27" t="s">
        <v>44</v>
      </c>
      <c r="I17" s="27">
        <v>25</v>
      </c>
      <c r="J17" s="27">
        <v>25</v>
      </c>
      <c r="K17" s="50">
        <f t="shared" si="1"/>
        <v>10</v>
      </c>
      <c r="L17" s="13">
        <f t="shared" si="2"/>
        <v>11</v>
      </c>
      <c r="M17" s="6">
        <f t="shared" si="3"/>
        <v>21</v>
      </c>
      <c r="N17" s="13">
        <f t="shared" si="4"/>
        <v>11</v>
      </c>
      <c r="O17" s="14">
        <f t="shared" si="5"/>
        <v>25</v>
      </c>
      <c r="P17" s="13">
        <f t="shared" si="6"/>
        <v>25</v>
      </c>
      <c r="Q17" s="13" t="e">
        <f t="shared" si="7"/>
        <v>#NUM!</v>
      </c>
    </row>
    <row r="18" spans="1:25" x14ac:dyDescent="0.25">
      <c r="A18" s="23">
        <f t="shared" si="0"/>
        <v>17</v>
      </c>
      <c r="B18" s="27" t="s">
        <v>108</v>
      </c>
      <c r="C18" s="88" t="s">
        <v>38</v>
      </c>
      <c r="D18" s="61" t="s">
        <v>39</v>
      </c>
      <c r="E18" s="63">
        <v>14</v>
      </c>
      <c r="F18" s="27">
        <v>19</v>
      </c>
      <c r="G18" s="27">
        <v>19</v>
      </c>
      <c r="H18" s="27">
        <v>13</v>
      </c>
      <c r="I18" s="27">
        <v>14</v>
      </c>
      <c r="J18" s="27">
        <v>10</v>
      </c>
      <c r="K18" s="50">
        <f t="shared" si="1"/>
        <v>10</v>
      </c>
      <c r="L18" s="13">
        <f t="shared" si="2"/>
        <v>13</v>
      </c>
      <c r="M18" s="6">
        <f t="shared" si="3"/>
        <v>23</v>
      </c>
      <c r="N18" s="13">
        <f t="shared" si="4"/>
        <v>14</v>
      </c>
      <c r="O18" s="14">
        <f t="shared" si="5"/>
        <v>14</v>
      </c>
      <c r="P18" s="13">
        <f t="shared" si="6"/>
        <v>19</v>
      </c>
      <c r="Q18" s="13">
        <f t="shared" si="7"/>
        <v>19</v>
      </c>
    </row>
    <row r="19" spans="1:25" x14ac:dyDescent="0.25">
      <c r="A19" s="23">
        <f t="shared" si="0"/>
        <v>18</v>
      </c>
      <c r="B19" s="27" t="s">
        <v>94</v>
      </c>
      <c r="C19" s="88" t="s">
        <v>38</v>
      </c>
      <c r="D19" s="49" t="s">
        <v>40</v>
      </c>
      <c r="E19" s="63">
        <v>19</v>
      </c>
      <c r="F19" s="27">
        <v>37</v>
      </c>
      <c r="G19" s="27">
        <v>18</v>
      </c>
      <c r="H19" s="27">
        <v>16</v>
      </c>
      <c r="I19" s="27">
        <v>16</v>
      </c>
      <c r="J19" s="27">
        <v>11</v>
      </c>
      <c r="K19" s="50">
        <f t="shared" si="1"/>
        <v>11</v>
      </c>
      <c r="L19" s="13">
        <f t="shared" si="2"/>
        <v>16</v>
      </c>
      <c r="M19" s="6">
        <f t="shared" si="3"/>
        <v>27</v>
      </c>
      <c r="N19" s="13">
        <f t="shared" si="4"/>
        <v>16</v>
      </c>
      <c r="O19" s="14">
        <f t="shared" si="5"/>
        <v>18</v>
      </c>
      <c r="P19" s="13">
        <f t="shared" si="6"/>
        <v>19</v>
      </c>
      <c r="Q19" s="13">
        <f t="shared" si="7"/>
        <v>37</v>
      </c>
    </row>
    <row r="20" spans="1:25" x14ac:dyDescent="0.25">
      <c r="A20" s="23">
        <f t="shared" si="0"/>
        <v>19</v>
      </c>
      <c r="B20" s="82" t="s">
        <v>80</v>
      </c>
      <c r="C20" s="89" t="s">
        <v>38</v>
      </c>
      <c r="D20" s="83" t="s">
        <v>40</v>
      </c>
      <c r="E20" s="63">
        <v>18</v>
      </c>
      <c r="F20" s="27">
        <v>18</v>
      </c>
      <c r="G20" s="27">
        <v>13</v>
      </c>
      <c r="H20" s="27">
        <v>22</v>
      </c>
      <c r="I20" s="27">
        <v>20</v>
      </c>
      <c r="J20" s="27">
        <v>14</v>
      </c>
      <c r="K20" s="50">
        <f t="shared" si="1"/>
        <v>13</v>
      </c>
      <c r="L20" s="13">
        <f t="shared" si="2"/>
        <v>14</v>
      </c>
      <c r="M20" s="6">
        <f t="shared" si="3"/>
        <v>27</v>
      </c>
      <c r="N20" s="13">
        <f t="shared" si="4"/>
        <v>18</v>
      </c>
      <c r="O20" s="14">
        <f t="shared" si="5"/>
        <v>18</v>
      </c>
      <c r="P20" s="13">
        <f t="shared" si="6"/>
        <v>20</v>
      </c>
      <c r="Q20" s="13">
        <f t="shared" si="7"/>
        <v>22</v>
      </c>
    </row>
    <row r="21" spans="1:25" x14ac:dyDescent="0.25">
      <c r="A21" s="23">
        <f t="shared" si="0"/>
        <v>20</v>
      </c>
      <c r="B21" s="82" t="s">
        <v>87</v>
      </c>
      <c r="C21" s="89" t="s">
        <v>43</v>
      </c>
      <c r="D21" s="83" t="s">
        <v>41</v>
      </c>
      <c r="E21" s="63">
        <v>21</v>
      </c>
      <c r="F21" s="27">
        <v>21</v>
      </c>
      <c r="G21" s="27">
        <v>20</v>
      </c>
      <c r="H21" s="27">
        <v>11</v>
      </c>
      <c r="I21" s="27" t="s">
        <v>44</v>
      </c>
      <c r="J21" s="27">
        <v>17</v>
      </c>
      <c r="K21" s="50">
        <f t="shared" si="1"/>
        <v>11</v>
      </c>
      <c r="L21" s="13">
        <f t="shared" si="2"/>
        <v>17</v>
      </c>
      <c r="M21" s="6">
        <f t="shared" si="3"/>
        <v>28</v>
      </c>
      <c r="N21" s="13">
        <f t="shared" si="4"/>
        <v>20</v>
      </c>
      <c r="O21" s="14">
        <f t="shared" si="5"/>
        <v>21</v>
      </c>
      <c r="P21" s="13">
        <f t="shared" si="6"/>
        <v>21</v>
      </c>
      <c r="Q21" s="13" t="e">
        <f t="shared" si="7"/>
        <v>#NUM!</v>
      </c>
    </row>
    <row r="22" spans="1:25" x14ac:dyDescent="0.25">
      <c r="A22" s="23">
        <f t="shared" si="0"/>
        <v>21</v>
      </c>
      <c r="B22" s="27" t="s">
        <v>88</v>
      </c>
      <c r="C22" s="88" t="s">
        <v>38</v>
      </c>
      <c r="D22" s="49" t="s">
        <v>61</v>
      </c>
      <c r="E22" s="63" t="s">
        <v>11</v>
      </c>
      <c r="F22" s="27">
        <v>16</v>
      </c>
      <c r="G22" s="27">
        <v>12</v>
      </c>
      <c r="H22" s="27">
        <v>24</v>
      </c>
      <c r="I22" s="27">
        <v>21</v>
      </c>
      <c r="J22" s="27">
        <v>22</v>
      </c>
      <c r="K22" s="50">
        <f t="shared" si="1"/>
        <v>12</v>
      </c>
      <c r="L22" s="13">
        <f t="shared" si="2"/>
        <v>16</v>
      </c>
      <c r="M22" s="6">
        <f t="shared" si="3"/>
        <v>28</v>
      </c>
      <c r="N22" s="13">
        <f t="shared" si="4"/>
        <v>21</v>
      </c>
      <c r="O22" s="14">
        <f t="shared" si="5"/>
        <v>22</v>
      </c>
      <c r="P22" s="13">
        <f t="shared" si="6"/>
        <v>24</v>
      </c>
      <c r="Q22" s="13">
        <f t="shared" si="7"/>
        <v>24</v>
      </c>
    </row>
    <row r="23" spans="1:25" x14ac:dyDescent="0.25">
      <c r="A23" s="23">
        <f t="shared" si="0"/>
        <v>22</v>
      </c>
      <c r="B23" s="27" t="s">
        <v>72</v>
      </c>
      <c r="C23" s="88" t="s">
        <v>43</v>
      </c>
      <c r="D23" s="49" t="s">
        <v>39</v>
      </c>
      <c r="E23" s="63">
        <v>16</v>
      </c>
      <c r="F23" s="27">
        <v>23</v>
      </c>
      <c r="G23" s="27">
        <v>22</v>
      </c>
      <c r="H23" s="27">
        <v>14</v>
      </c>
      <c r="I23" s="27">
        <v>17</v>
      </c>
      <c r="J23" s="27">
        <v>16</v>
      </c>
      <c r="K23" s="50">
        <f t="shared" si="1"/>
        <v>14</v>
      </c>
      <c r="L23" s="13">
        <f t="shared" si="2"/>
        <v>16</v>
      </c>
      <c r="M23" s="6">
        <f t="shared" si="3"/>
        <v>30</v>
      </c>
      <c r="N23" s="13">
        <f t="shared" si="4"/>
        <v>16</v>
      </c>
      <c r="O23" s="14">
        <f t="shared" si="5"/>
        <v>17</v>
      </c>
      <c r="P23" s="13">
        <f t="shared" si="6"/>
        <v>22</v>
      </c>
      <c r="Q23" s="13">
        <f t="shared" si="7"/>
        <v>23</v>
      </c>
    </row>
    <row r="24" spans="1:25" ht="15.75" thickBot="1" x14ac:dyDescent="0.3">
      <c r="A24" s="34">
        <f t="shared" si="0"/>
        <v>23</v>
      </c>
      <c r="B24" s="85" t="s">
        <v>84</v>
      </c>
      <c r="C24" s="90" t="s">
        <v>38</v>
      </c>
      <c r="D24" s="86" t="s">
        <v>42</v>
      </c>
      <c r="E24" s="67">
        <v>16</v>
      </c>
      <c r="F24" s="35">
        <v>36</v>
      </c>
      <c r="G24" s="35">
        <v>21</v>
      </c>
      <c r="H24" s="35">
        <v>15</v>
      </c>
      <c r="I24" s="35" t="s">
        <v>44</v>
      </c>
      <c r="J24" s="35">
        <v>15</v>
      </c>
      <c r="K24" s="60">
        <f t="shared" si="1"/>
        <v>15</v>
      </c>
      <c r="L24" s="36">
        <f t="shared" si="2"/>
        <v>15</v>
      </c>
      <c r="M24" s="68">
        <f t="shared" si="3"/>
        <v>30</v>
      </c>
      <c r="N24" s="36">
        <f t="shared" si="4"/>
        <v>16</v>
      </c>
      <c r="O24" s="37">
        <f t="shared" si="5"/>
        <v>21</v>
      </c>
      <c r="P24" s="36">
        <f t="shared" si="6"/>
        <v>36</v>
      </c>
      <c r="Q24" s="36" t="e">
        <f t="shared" si="7"/>
        <v>#NUM!</v>
      </c>
    </row>
    <row r="25" spans="1:25" ht="15.75" thickTop="1" x14ac:dyDescent="0.25">
      <c r="A25" s="23">
        <f t="shared" si="0"/>
        <v>24</v>
      </c>
      <c r="B25" s="29" t="s">
        <v>89</v>
      </c>
      <c r="C25" s="87" t="s">
        <v>38</v>
      </c>
      <c r="D25" s="84" t="s">
        <v>42</v>
      </c>
      <c r="E25" s="62">
        <v>31</v>
      </c>
      <c r="F25" s="29" t="s">
        <v>44</v>
      </c>
      <c r="G25" s="29" t="s">
        <v>44</v>
      </c>
      <c r="H25" s="29">
        <v>25</v>
      </c>
      <c r="I25" s="29">
        <v>11</v>
      </c>
      <c r="J25" s="29">
        <v>19</v>
      </c>
      <c r="K25" s="50">
        <f t="shared" si="1"/>
        <v>11</v>
      </c>
      <c r="L25" s="13">
        <f t="shared" si="2"/>
        <v>19</v>
      </c>
      <c r="M25" s="6">
        <f t="shared" si="3"/>
        <v>30</v>
      </c>
      <c r="N25" s="13">
        <f t="shared" si="4"/>
        <v>25</v>
      </c>
      <c r="O25" s="14">
        <f t="shared" si="5"/>
        <v>31</v>
      </c>
      <c r="P25" s="13" t="e">
        <f t="shared" si="6"/>
        <v>#NUM!</v>
      </c>
      <c r="Q25" s="13" t="e">
        <f t="shared" si="7"/>
        <v>#NUM!</v>
      </c>
    </row>
    <row r="26" spans="1:25" x14ac:dyDescent="0.25">
      <c r="A26" s="22">
        <f t="shared" si="0"/>
        <v>25</v>
      </c>
      <c r="B26" s="27" t="s">
        <v>91</v>
      </c>
      <c r="C26" s="88" t="s">
        <v>38</v>
      </c>
      <c r="D26" s="49" t="s">
        <v>40</v>
      </c>
      <c r="E26" s="63">
        <v>23</v>
      </c>
      <c r="F26" s="27">
        <v>20</v>
      </c>
      <c r="G26" s="27">
        <v>17</v>
      </c>
      <c r="H26" s="27">
        <v>23</v>
      </c>
      <c r="I26" s="27">
        <v>23</v>
      </c>
      <c r="J26" s="27">
        <v>21</v>
      </c>
      <c r="K26" s="52">
        <f t="shared" si="1"/>
        <v>17</v>
      </c>
      <c r="L26" s="15">
        <f t="shared" si="2"/>
        <v>20</v>
      </c>
      <c r="M26" s="43">
        <f t="shared" si="3"/>
        <v>37</v>
      </c>
      <c r="N26" s="15">
        <f t="shared" si="4"/>
        <v>21</v>
      </c>
      <c r="O26" s="16">
        <f t="shared" si="5"/>
        <v>23</v>
      </c>
      <c r="P26" s="15">
        <f t="shared" si="6"/>
        <v>23</v>
      </c>
      <c r="Q26" s="15">
        <f t="shared" si="7"/>
        <v>23</v>
      </c>
    </row>
    <row r="27" spans="1:25" x14ac:dyDescent="0.25">
      <c r="A27" s="23">
        <f t="shared" si="0"/>
        <v>26</v>
      </c>
      <c r="B27" s="27" t="s">
        <v>101</v>
      </c>
      <c r="C27" s="88" t="s">
        <v>43</v>
      </c>
      <c r="D27" s="49" t="s">
        <v>42</v>
      </c>
      <c r="E27" s="63">
        <v>15</v>
      </c>
      <c r="F27" s="27">
        <v>22</v>
      </c>
      <c r="G27" s="27" t="s">
        <v>11</v>
      </c>
      <c r="H27" s="27">
        <v>27</v>
      </c>
      <c r="I27" s="27" t="s">
        <v>44</v>
      </c>
      <c r="J27" s="27">
        <v>23</v>
      </c>
      <c r="K27" s="53">
        <f t="shared" si="1"/>
        <v>15</v>
      </c>
      <c r="L27" s="25">
        <f t="shared" si="2"/>
        <v>22</v>
      </c>
      <c r="M27" s="6">
        <f t="shared" si="3"/>
        <v>37</v>
      </c>
      <c r="N27" s="25">
        <f t="shared" si="4"/>
        <v>23</v>
      </c>
      <c r="O27" s="26">
        <f t="shared" si="5"/>
        <v>27</v>
      </c>
      <c r="P27" s="13" t="e">
        <f t="shared" si="6"/>
        <v>#NUM!</v>
      </c>
      <c r="Q27" s="13" t="e">
        <f t="shared" si="7"/>
        <v>#NUM!</v>
      </c>
    </row>
    <row r="28" spans="1:25" x14ac:dyDescent="0.25">
      <c r="A28" s="22">
        <f t="shared" si="0"/>
        <v>27</v>
      </c>
      <c r="B28" s="27" t="s">
        <v>99</v>
      </c>
      <c r="C28" s="88" t="s">
        <v>38</v>
      </c>
      <c r="D28" s="49" t="s">
        <v>42</v>
      </c>
      <c r="E28" s="63">
        <v>25</v>
      </c>
      <c r="F28" s="27">
        <v>25</v>
      </c>
      <c r="G28" s="27">
        <v>23</v>
      </c>
      <c r="H28" s="27">
        <v>20</v>
      </c>
      <c r="I28" s="27">
        <v>18</v>
      </c>
      <c r="J28" s="27">
        <v>20</v>
      </c>
      <c r="K28" s="52">
        <f t="shared" si="1"/>
        <v>18</v>
      </c>
      <c r="L28" s="15">
        <f t="shared" si="2"/>
        <v>20</v>
      </c>
      <c r="M28" s="6">
        <f t="shared" si="3"/>
        <v>38</v>
      </c>
      <c r="N28" s="15">
        <f t="shared" si="4"/>
        <v>20</v>
      </c>
      <c r="O28" s="16">
        <f t="shared" si="5"/>
        <v>23</v>
      </c>
      <c r="P28" s="13">
        <f t="shared" si="6"/>
        <v>25</v>
      </c>
      <c r="Q28" s="13">
        <f t="shared" si="7"/>
        <v>25</v>
      </c>
    </row>
    <row r="29" spans="1:25" x14ac:dyDescent="0.25">
      <c r="A29" s="23">
        <f t="shared" si="0"/>
        <v>28</v>
      </c>
      <c r="B29" s="82" t="s">
        <v>81</v>
      </c>
      <c r="C29" s="89" t="s">
        <v>38</v>
      </c>
      <c r="D29" s="83" t="s">
        <v>40</v>
      </c>
      <c r="E29" s="63">
        <v>32</v>
      </c>
      <c r="F29" s="27">
        <v>33</v>
      </c>
      <c r="G29" s="27">
        <v>32</v>
      </c>
      <c r="H29" s="27">
        <v>19</v>
      </c>
      <c r="I29" s="27">
        <v>22</v>
      </c>
      <c r="J29" s="27" t="s">
        <v>44</v>
      </c>
      <c r="K29" s="50">
        <f t="shared" si="1"/>
        <v>19</v>
      </c>
      <c r="L29" s="13">
        <f t="shared" si="2"/>
        <v>22</v>
      </c>
      <c r="M29" s="6">
        <f t="shared" si="3"/>
        <v>41</v>
      </c>
      <c r="N29" s="13">
        <f t="shared" si="4"/>
        <v>32</v>
      </c>
      <c r="O29" s="14">
        <f t="shared" si="5"/>
        <v>32</v>
      </c>
      <c r="P29" s="13">
        <f t="shared" si="6"/>
        <v>33</v>
      </c>
      <c r="Q29" s="13" t="e">
        <f t="shared" si="7"/>
        <v>#NUM!</v>
      </c>
    </row>
    <row r="30" spans="1:25" s="38" customFormat="1" x14ac:dyDescent="0.25">
      <c r="A30" s="23">
        <f t="shared" si="0"/>
        <v>29</v>
      </c>
      <c r="B30" s="27" t="s">
        <v>92</v>
      </c>
      <c r="C30" s="88" t="s">
        <v>43</v>
      </c>
      <c r="D30" s="49" t="s">
        <v>61</v>
      </c>
      <c r="E30" s="63">
        <v>20</v>
      </c>
      <c r="F30" s="27">
        <v>24</v>
      </c>
      <c r="G30" s="27" t="s">
        <v>44</v>
      </c>
      <c r="H30" s="27">
        <v>34</v>
      </c>
      <c r="I30" s="27">
        <v>31</v>
      </c>
      <c r="J30" s="27">
        <v>31</v>
      </c>
      <c r="K30" s="50">
        <f t="shared" si="1"/>
        <v>20</v>
      </c>
      <c r="L30" s="13">
        <f t="shared" si="2"/>
        <v>24</v>
      </c>
      <c r="M30" s="6">
        <f t="shared" si="3"/>
        <v>44</v>
      </c>
      <c r="N30" s="13">
        <f t="shared" si="4"/>
        <v>31</v>
      </c>
      <c r="O30" s="14">
        <f t="shared" si="5"/>
        <v>31</v>
      </c>
      <c r="P30" s="13">
        <f t="shared" si="6"/>
        <v>34</v>
      </c>
      <c r="Q30" s="13" t="e">
        <f t="shared" si="7"/>
        <v>#NUM!</v>
      </c>
      <c r="R30" s="5"/>
      <c r="S30" s="5"/>
      <c r="T30" s="5"/>
      <c r="U30" s="5"/>
      <c r="V30" s="5"/>
      <c r="W30" s="5"/>
      <c r="X30" s="5"/>
      <c r="Y30" s="5"/>
    </row>
    <row r="31" spans="1:25" x14ac:dyDescent="0.25">
      <c r="A31" s="23">
        <f t="shared" si="0"/>
        <v>30</v>
      </c>
      <c r="B31" s="27" t="s">
        <v>69</v>
      </c>
      <c r="C31" s="88" t="s">
        <v>38</v>
      </c>
      <c r="D31" s="49" t="s">
        <v>40</v>
      </c>
      <c r="E31" s="63">
        <v>24</v>
      </c>
      <c r="F31" s="27">
        <v>26</v>
      </c>
      <c r="G31" s="27">
        <v>24</v>
      </c>
      <c r="H31" s="27">
        <v>29</v>
      </c>
      <c r="I31" s="27">
        <v>29</v>
      </c>
      <c r="J31" s="27">
        <v>29</v>
      </c>
      <c r="K31" s="50">
        <f t="shared" si="1"/>
        <v>24</v>
      </c>
      <c r="L31" s="13">
        <f t="shared" si="2"/>
        <v>24</v>
      </c>
      <c r="M31" s="6">
        <f t="shared" si="3"/>
        <v>48</v>
      </c>
      <c r="N31" s="13">
        <f t="shared" si="4"/>
        <v>26</v>
      </c>
      <c r="O31" s="14">
        <f t="shared" si="5"/>
        <v>29</v>
      </c>
      <c r="P31" s="13">
        <f t="shared" si="6"/>
        <v>29</v>
      </c>
      <c r="Q31" s="13">
        <f t="shared" si="7"/>
        <v>29</v>
      </c>
    </row>
    <row r="32" spans="1:25" x14ac:dyDescent="0.25">
      <c r="A32" s="23">
        <f t="shared" si="0"/>
        <v>31</v>
      </c>
      <c r="B32" s="27" t="s">
        <v>104</v>
      </c>
      <c r="C32" s="88" t="s">
        <v>38</v>
      </c>
      <c r="D32" s="49" t="s">
        <v>42</v>
      </c>
      <c r="E32" s="63">
        <v>34</v>
      </c>
      <c r="F32" s="27">
        <v>31</v>
      </c>
      <c r="G32" s="27">
        <v>30</v>
      </c>
      <c r="H32" s="27">
        <v>30</v>
      </c>
      <c r="I32" s="27">
        <v>24</v>
      </c>
      <c r="J32" s="27">
        <v>24</v>
      </c>
      <c r="K32" s="50">
        <f t="shared" si="1"/>
        <v>24</v>
      </c>
      <c r="L32" s="13">
        <f t="shared" si="2"/>
        <v>24</v>
      </c>
      <c r="M32" s="6">
        <f t="shared" si="3"/>
        <v>48</v>
      </c>
      <c r="N32" s="13">
        <f t="shared" si="4"/>
        <v>30</v>
      </c>
      <c r="O32" s="14">
        <f t="shared" si="5"/>
        <v>30</v>
      </c>
      <c r="P32" s="13">
        <f t="shared" si="6"/>
        <v>31</v>
      </c>
      <c r="Q32" s="13">
        <f t="shared" si="7"/>
        <v>31</v>
      </c>
    </row>
    <row r="33" spans="1:17" x14ac:dyDescent="0.25">
      <c r="A33" s="23">
        <f t="shared" si="0"/>
        <v>32</v>
      </c>
      <c r="B33" s="27" t="s">
        <v>96</v>
      </c>
      <c r="C33" s="88" t="s">
        <v>38</v>
      </c>
      <c r="D33" s="49" t="s">
        <v>42</v>
      </c>
      <c r="E33" s="63">
        <v>27</v>
      </c>
      <c r="F33" s="27">
        <v>30</v>
      </c>
      <c r="G33" s="27">
        <v>27</v>
      </c>
      <c r="H33" s="27">
        <v>32</v>
      </c>
      <c r="I33" s="27">
        <v>26</v>
      </c>
      <c r="J33" s="27">
        <v>27</v>
      </c>
      <c r="K33" s="64">
        <f t="shared" si="1"/>
        <v>26</v>
      </c>
      <c r="L33" s="65">
        <f t="shared" si="2"/>
        <v>27</v>
      </c>
      <c r="M33" s="6">
        <f t="shared" si="3"/>
        <v>53</v>
      </c>
      <c r="N33" s="65">
        <f t="shared" si="4"/>
        <v>27</v>
      </c>
      <c r="O33" s="66">
        <f t="shared" si="5"/>
        <v>27</v>
      </c>
      <c r="P33" s="65">
        <f t="shared" si="6"/>
        <v>30</v>
      </c>
      <c r="Q33" s="13">
        <f t="shared" si="7"/>
        <v>32</v>
      </c>
    </row>
    <row r="34" spans="1:17" x14ac:dyDescent="0.25">
      <c r="A34" s="23">
        <f t="shared" si="0"/>
        <v>33</v>
      </c>
      <c r="B34" s="27" t="s">
        <v>106</v>
      </c>
      <c r="C34" s="88" t="s">
        <v>38</v>
      </c>
      <c r="D34" s="61" t="s">
        <v>40</v>
      </c>
      <c r="E34" s="63" t="s">
        <v>64</v>
      </c>
      <c r="F34" s="27" t="s">
        <v>64</v>
      </c>
      <c r="G34" s="27" t="s">
        <v>64</v>
      </c>
      <c r="H34" s="27">
        <v>31</v>
      </c>
      <c r="I34" s="27">
        <v>27</v>
      </c>
      <c r="J34" s="27">
        <v>26</v>
      </c>
      <c r="K34" s="50">
        <f t="shared" si="1"/>
        <v>26</v>
      </c>
      <c r="L34" s="13">
        <f t="shared" si="2"/>
        <v>27</v>
      </c>
      <c r="M34" s="6">
        <f t="shared" si="3"/>
        <v>53</v>
      </c>
      <c r="N34" s="13">
        <f t="shared" si="4"/>
        <v>31</v>
      </c>
      <c r="O34" s="14" t="e">
        <f t="shared" si="5"/>
        <v>#NUM!</v>
      </c>
      <c r="P34" s="13" t="e">
        <f t="shared" si="6"/>
        <v>#NUM!</v>
      </c>
      <c r="Q34" s="13" t="e">
        <f t="shared" si="7"/>
        <v>#NUM!</v>
      </c>
    </row>
    <row r="35" spans="1:17" x14ac:dyDescent="0.25">
      <c r="A35" s="23">
        <f t="shared" si="0"/>
        <v>34</v>
      </c>
      <c r="B35" s="27" t="s">
        <v>98</v>
      </c>
      <c r="C35" s="88" t="s">
        <v>38</v>
      </c>
      <c r="D35" s="49" t="s">
        <v>42</v>
      </c>
      <c r="E35" s="63">
        <v>26</v>
      </c>
      <c r="F35" s="27">
        <v>27</v>
      </c>
      <c r="G35" s="27" t="s">
        <v>44</v>
      </c>
      <c r="H35" s="27" t="s">
        <v>64</v>
      </c>
      <c r="I35" s="27" t="s">
        <v>64</v>
      </c>
      <c r="J35" s="27" t="s">
        <v>64</v>
      </c>
      <c r="K35" s="50">
        <f t="shared" si="1"/>
        <v>26</v>
      </c>
      <c r="L35" s="13">
        <f t="shared" si="2"/>
        <v>27</v>
      </c>
      <c r="M35" s="6">
        <f t="shared" si="3"/>
        <v>53</v>
      </c>
      <c r="N35" s="13" t="e">
        <f t="shared" si="4"/>
        <v>#NUM!</v>
      </c>
      <c r="O35" s="14" t="e">
        <f t="shared" si="5"/>
        <v>#NUM!</v>
      </c>
      <c r="P35" s="13" t="e">
        <f t="shared" si="6"/>
        <v>#NUM!</v>
      </c>
      <c r="Q35" s="13" t="e">
        <f t="shared" si="7"/>
        <v>#NUM!</v>
      </c>
    </row>
    <row r="36" spans="1:17" x14ac:dyDescent="0.25">
      <c r="A36" s="23">
        <f t="shared" si="0"/>
        <v>35</v>
      </c>
      <c r="B36" s="82" t="s">
        <v>83</v>
      </c>
      <c r="C36" s="89" t="s">
        <v>38</v>
      </c>
      <c r="D36" s="83" t="s">
        <v>41</v>
      </c>
      <c r="E36" s="63" t="s">
        <v>44</v>
      </c>
      <c r="F36" s="27">
        <v>28</v>
      </c>
      <c r="G36" s="27">
        <v>26</v>
      </c>
      <c r="H36" s="27">
        <v>33</v>
      </c>
      <c r="I36" s="27">
        <v>30</v>
      </c>
      <c r="J36" s="27">
        <v>30</v>
      </c>
      <c r="K36" s="50">
        <f t="shared" si="1"/>
        <v>26</v>
      </c>
      <c r="L36" s="13">
        <f t="shared" si="2"/>
        <v>28</v>
      </c>
      <c r="M36" s="6">
        <f t="shared" si="3"/>
        <v>54</v>
      </c>
      <c r="N36" s="13">
        <f t="shared" si="4"/>
        <v>30</v>
      </c>
      <c r="O36" s="14">
        <f t="shared" si="5"/>
        <v>30</v>
      </c>
      <c r="P36" s="13">
        <f t="shared" si="6"/>
        <v>33</v>
      </c>
      <c r="Q36" s="13">
        <f t="shared" si="7"/>
        <v>33</v>
      </c>
    </row>
    <row r="37" spans="1:17" x14ac:dyDescent="0.25">
      <c r="A37" s="23">
        <f t="shared" si="0"/>
        <v>36</v>
      </c>
      <c r="B37" s="27" t="s">
        <v>103</v>
      </c>
      <c r="C37" s="88" t="s">
        <v>43</v>
      </c>
      <c r="D37" s="49" t="s">
        <v>40</v>
      </c>
      <c r="E37" s="63">
        <v>29</v>
      </c>
      <c r="F37" s="27">
        <v>32</v>
      </c>
      <c r="G37" s="27">
        <v>29</v>
      </c>
      <c r="H37" s="27">
        <v>28</v>
      </c>
      <c r="I37" s="27">
        <v>28</v>
      </c>
      <c r="J37" s="27">
        <v>28</v>
      </c>
      <c r="K37" s="50">
        <f t="shared" si="1"/>
        <v>28</v>
      </c>
      <c r="L37" s="13">
        <f t="shared" si="2"/>
        <v>28</v>
      </c>
      <c r="M37" s="6">
        <f t="shared" si="3"/>
        <v>56</v>
      </c>
      <c r="N37" s="13">
        <f t="shared" si="4"/>
        <v>28</v>
      </c>
      <c r="O37" s="14">
        <f t="shared" si="5"/>
        <v>29</v>
      </c>
      <c r="P37" s="13">
        <f t="shared" si="6"/>
        <v>29</v>
      </c>
      <c r="Q37" s="13">
        <f t="shared" si="7"/>
        <v>32</v>
      </c>
    </row>
    <row r="38" spans="1:17" x14ac:dyDescent="0.25">
      <c r="A38" s="23">
        <f t="shared" si="0"/>
        <v>37</v>
      </c>
      <c r="B38" s="82" t="s">
        <v>77</v>
      </c>
      <c r="C38" s="89" t="s">
        <v>38</v>
      </c>
      <c r="D38" s="83" t="s">
        <v>42</v>
      </c>
      <c r="E38" s="63" t="s">
        <v>11</v>
      </c>
      <c r="F38" s="27">
        <v>29</v>
      </c>
      <c r="G38" s="27">
        <v>28</v>
      </c>
      <c r="H38" s="27" t="s">
        <v>64</v>
      </c>
      <c r="I38" s="27" t="s">
        <v>64</v>
      </c>
      <c r="J38" s="27" t="s">
        <v>64</v>
      </c>
      <c r="K38" s="50">
        <f t="shared" si="1"/>
        <v>28</v>
      </c>
      <c r="L38" s="13">
        <f t="shared" si="2"/>
        <v>29</v>
      </c>
      <c r="M38" s="6">
        <f t="shared" si="3"/>
        <v>57</v>
      </c>
      <c r="N38" s="13" t="e">
        <f t="shared" si="4"/>
        <v>#NUM!</v>
      </c>
      <c r="O38" s="14" t="e">
        <f t="shared" si="5"/>
        <v>#NUM!</v>
      </c>
      <c r="P38" s="13" t="e">
        <f t="shared" si="6"/>
        <v>#NUM!</v>
      </c>
      <c r="Q38" s="13" t="e">
        <f t="shared" si="7"/>
        <v>#NUM!</v>
      </c>
    </row>
    <row r="39" spans="1:17" x14ac:dyDescent="0.25">
      <c r="A39" s="23">
        <f t="shared" si="0"/>
        <v>38</v>
      </c>
      <c r="B39" s="82" t="s">
        <v>79</v>
      </c>
      <c r="C39" s="89" t="s">
        <v>43</v>
      </c>
      <c r="D39" s="83" t="s">
        <v>42</v>
      </c>
      <c r="E39" s="63">
        <v>28</v>
      </c>
      <c r="F39" s="27">
        <v>34</v>
      </c>
      <c r="G39" s="27">
        <v>31</v>
      </c>
      <c r="H39" s="27" t="s">
        <v>64</v>
      </c>
      <c r="I39" s="27" t="s">
        <v>64</v>
      </c>
      <c r="J39" s="27" t="s">
        <v>64</v>
      </c>
      <c r="K39" s="50">
        <f t="shared" si="1"/>
        <v>28</v>
      </c>
      <c r="L39" s="13">
        <f t="shared" si="2"/>
        <v>31</v>
      </c>
      <c r="M39" s="6">
        <f t="shared" si="3"/>
        <v>59</v>
      </c>
      <c r="N39" s="13">
        <f t="shared" si="4"/>
        <v>34</v>
      </c>
      <c r="O39" s="14" t="e">
        <f t="shared" si="5"/>
        <v>#NUM!</v>
      </c>
      <c r="P39" s="13" t="e">
        <f t="shared" si="6"/>
        <v>#NUM!</v>
      </c>
      <c r="Q39" s="13" t="e">
        <f t="shared" si="7"/>
        <v>#NUM!</v>
      </c>
    </row>
    <row r="40" spans="1:17" x14ac:dyDescent="0.25">
      <c r="A40" s="23">
        <f t="shared" si="0"/>
        <v>39</v>
      </c>
      <c r="B40" s="27" t="s">
        <v>90</v>
      </c>
      <c r="C40" s="88" t="s">
        <v>43</v>
      </c>
      <c r="D40" s="49" t="s">
        <v>40</v>
      </c>
      <c r="E40" s="63">
        <v>30</v>
      </c>
      <c r="F40" s="27" t="s">
        <v>44</v>
      </c>
      <c r="G40" s="27" t="s">
        <v>11</v>
      </c>
      <c r="H40" s="27">
        <v>35</v>
      </c>
      <c r="I40" s="27">
        <v>32</v>
      </c>
      <c r="J40" s="27">
        <v>32</v>
      </c>
      <c r="K40" s="50">
        <f t="shared" si="1"/>
        <v>30</v>
      </c>
      <c r="L40" s="13">
        <f t="shared" si="2"/>
        <v>32</v>
      </c>
      <c r="M40" s="6">
        <f t="shared" si="3"/>
        <v>62</v>
      </c>
      <c r="N40" s="13">
        <f t="shared" si="4"/>
        <v>32</v>
      </c>
      <c r="O40" s="14">
        <f t="shared" si="5"/>
        <v>35</v>
      </c>
      <c r="P40" s="13" t="e">
        <f t="shared" si="6"/>
        <v>#NUM!</v>
      </c>
      <c r="Q40" s="13" t="e">
        <f t="shared" si="7"/>
        <v>#NUM!</v>
      </c>
    </row>
    <row r="41" spans="1:17" x14ac:dyDescent="0.25">
      <c r="A41" s="23">
        <f t="shared" si="0"/>
        <v>40</v>
      </c>
      <c r="B41" s="27" t="s">
        <v>107</v>
      </c>
      <c r="C41" s="88" t="s">
        <v>38</v>
      </c>
      <c r="D41" s="61" t="s">
        <v>42</v>
      </c>
      <c r="E41" s="63">
        <v>33</v>
      </c>
      <c r="F41" s="27">
        <v>35</v>
      </c>
      <c r="G41" s="27" t="s">
        <v>64</v>
      </c>
      <c r="H41" s="27">
        <v>36</v>
      </c>
      <c r="I41" s="27">
        <v>33</v>
      </c>
      <c r="J41" s="27">
        <v>33</v>
      </c>
      <c r="K41" s="50">
        <f t="shared" si="1"/>
        <v>33</v>
      </c>
      <c r="L41" s="13">
        <f t="shared" si="2"/>
        <v>33</v>
      </c>
      <c r="M41" s="6">
        <f t="shared" si="3"/>
        <v>66</v>
      </c>
      <c r="N41" s="13">
        <f t="shared" si="4"/>
        <v>33</v>
      </c>
      <c r="O41" s="14">
        <f t="shared" si="5"/>
        <v>35</v>
      </c>
      <c r="P41" s="13">
        <f t="shared" si="6"/>
        <v>36</v>
      </c>
      <c r="Q41" s="13" t="e">
        <f t="shared" si="7"/>
        <v>#NUM!</v>
      </c>
    </row>
    <row r="42" spans="1:17" x14ac:dyDescent="0.25">
      <c r="A42" s="23">
        <f t="shared" si="0"/>
        <v>41</v>
      </c>
      <c r="B42" s="82" t="s">
        <v>109</v>
      </c>
      <c r="C42" s="89" t="s">
        <v>38</v>
      </c>
      <c r="D42" s="83" t="s">
        <v>41</v>
      </c>
      <c r="E42" s="63" t="s">
        <v>11</v>
      </c>
      <c r="F42" s="27" t="s">
        <v>11</v>
      </c>
      <c r="G42" s="27" t="s">
        <v>44</v>
      </c>
      <c r="H42" s="27" t="s">
        <v>64</v>
      </c>
      <c r="I42" s="27" t="s">
        <v>64</v>
      </c>
      <c r="J42" s="27" t="s">
        <v>64</v>
      </c>
      <c r="K42" s="50" t="e">
        <f t="shared" si="1"/>
        <v>#NUM!</v>
      </c>
      <c r="L42" s="13" t="e">
        <f t="shared" si="2"/>
        <v>#NUM!</v>
      </c>
      <c r="M42" s="6" t="e">
        <f t="shared" si="3"/>
        <v>#NUM!</v>
      </c>
      <c r="N42" s="13" t="e">
        <f t="shared" si="4"/>
        <v>#NUM!</v>
      </c>
      <c r="O42" s="14" t="e">
        <f t="shared" si="5"/>
        <v>#NUM!</v>
      </c>
      <c r="P42" s="13" t="e">
        <f t="shared" si="6"/>
        <v>#NUM!</v>
      </c>
      <c r="Q42" s="13" t="e">
        <f t="shared" si="7"/>
        <v>#NUM!</v>
      </c>
    </row>
    <row r="43" spans="1:17" x14ac:dyDescent="0.25">
      <c r="B43"/>
      <c r="E43"/>
      <c r="J43"/>
    </row>
    <row r="44" spans="1:17" x14ac:dyDescent="0.25">
      <c r="A44" s="77"/>
      <c r="B44" s="20" t="s">
        <v>34</v>
      </c>
      <c r="C44" s="78"/>
      <c r="D44" s="79">
        <v>23</v>
      </c>
      <c r="E44" s="76"/>
      <c r="F44" s="80"/>
      <c r="G44" s="80"/>
      <c r="H44" s="80"/>
      <c r="I44" s="80"/>
      <c r="J44" s="76"/>
      <c r="K44" s="77"/>
      <c r="L44" s="77"/>
      <c r="M44" s="77"/>
      <c r="N44" s="77"/>
      <c r="O44" s="77"/>
      <c r="P44" s="77"/>
      <c r="Q44" s="77"/>
    </row>
    <row r="45" spans="1:17" x14ac:dyDescent="0.25">
      <c r="B45" s="5"/>
      <c r="E45"/>
      <c r="J45"/>
    </row>
    <row r="46" spans="1:17" x14ac:dyDescent="0.25">
      <c r="B46" s="5"/>
      <c r="E46"/>
      <c r="J46"/>
    </row>
    <row r="47" spans="1:17" x14ac:dyDescent="0.25">
      <c r="A47" s="10"/>
      <c r="B47" s="10"/>
      <c r="C47" s="32"/>
      <c r="D47" s="10"/>
      <c r="E47" s="19"/>
      <c r="F47" s="11"/>
      <c r="G47" s="11"/>
      <c r="H47" s="11"/>
      <c r="I47" s="11"/>
      <c r="J47" s="19"/>
      <c r="K47" s="12"/>
      <c r="L47" s="12"/>
      <c r="M47" s="9"/>
      <c r="N47" s="12"/>
      <c r="O47" s="12"/>
      <c r="P47" s="12"/>
      <c r="Q47" s="12"/>
    </row>
    <row r="48" spans="1:17" x14ac:dyDescent="0.25">
      <c r="B48" s="5"/>
      <c r="E48"/>
      <c r="J48"/>
    </row>
    <row r="49" spans="2:10" x14ac:dyDescent="0.25">
      <c r="B49" s="5"/>
      <c r="E49"/>
      <c r="J49"/>
    </row>
    <row r="50" spans="2:10" x14ac:dyDescent="0.25">
      <c r="B50" s="5"/>
      <c r="E50"/>
      <c r="J50"/>
    </row>
    <row r="51" spans="2:10" x14ac:dyDescent="0.25">
      <c r="B51" s="5"/>
      <c r="E51"/>
      <c r="J51"/>
    </row>
    <row r="52" spans="2:10" x14ac:dyDescent="0.25">
      <c r="B52" s="5"/>
      <c r="J52"/>
    </row>
    <row r="53" spans="2:10" x14ac:dyDescent="0.25">
      <c r="B53" s="5"/>
      <c r="J53"/>
    </row>
    <row r="54" spans="2:10" x14ac:dyDescent="0.25">
      <c r="B54" s="5"/>
      <c r="J54"/>
    </row>
    <row r="55" spans="2:10" x14ac:dyDescent="0.25">
      <c r="B55" s="5"/>
      <c r="J55"/>
    </row>
    <row r="56" spans="2:10" x14ac:dyDescent="0.25">
      <c r="B56" s="5"/>
      <c r="J56"/>
    </row>
    <row r="57" spans="2:10" x14ac:dyDescent="0.25">
      <c r="J57"/>
    </row>
    <row r="58" spans="2:10" x14ac:dyDescent="0.25">
      <c r="J58"/>
    </row>
    <row r="59" spans="2:10" x14ac:dyDescent="0.25">
      <c r="J59"/>
    </row>
    <row r="60" spans="2:10" x14ac:dyDescent="0.25">
      <c r="J60"/>
    </row>
    <row r="61" spans="2:10" x14ac:dyDescent="0.25">
      <c r="J61"/>
    </row>
    <row r="62" spans="2:10" x14ac:dyDescent="0.25">
      <c r="J62"/>
    </row>
    <row r="63" spans="2:10" x14ac:dyDescent="0.25">
      <c r="J63"/>
    </row>
    <row r="64" spans="2:10" x14ac:dyDescent="0.25">
      <c r="J64"/>
    </row>
    <row r="65" spans="10:10" x14ac:dyDescent="0.25">
      <c r="J65"/>
    </row>
    <row r="66" spans="10:10" x14ac:dyDescent="0.25">
      <c r="J66"/>
    </row>
    <row r="67" spans="10:10" x14ac:dyDescent="0.25">
      <c r="J67"/>
    </row>
    <row r="68" spans="10:10" x14ac:dyDescent="0.25">
      <c r="J68"/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</sheetData>
  <sortState xmlns:xlrd2="http://schemas.microsoft.com/office/spreadsheetml/2017/richdata2" ref="A2:Y90">
    <sortCondition ref="M2:M90"/>
    <sortCondition ref="N2:N90"/>
    <sortCondition ref="O2:O90"/>
    <sortCondition ref="P2:P90"/>
    <sortCondition ref="Q2:Q90"/>
  </sortState>
  <pageMargins left="0.5" right="0.5" top="0.5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4"/>
  <sheetViews>
    <sheetView tabSelected="1" zoomScaleNormal="100" workbookViewId="0">
      <pane ySplit="1" topLeftCell="A20" activePane="bottomLeft" state="frozen"/>
      <selection pane="bottomLeft" activeCell="O24" sqref="O24"/>
    </sheetView>
  </sheetViews>
  <sheetFormatPr defaultColWidth="8.85546875" defaultRowHeight="15" x14ac:dyDescent="0.25"/>
  <cols>
    <col min="1" max="1" width="4.42578125" style="5" customWidth="1"/>
    <col min="2" max="2" width="20.5703125" style="7" customWidth="1"/>
    <col min="3" max="3" width="5.7109375" style="31" customWidth="1"/>
    <col min="4" max="4" width="8.7109375" style="7" customWidth="1"/>
    <col min="5" max="10" width="8.7109375" style="8" customWidth="1"/>
    <col min="11" max="17" width="7.7109375" style="5" customWidth="1"/>
    <col min="18" max="16384" width="8.85546875" style="5"/>
  </cols>
  <sheetData>
    <row r="1" spans="1:17" ht="45.75" thickBot="1" x14ac:dyDescent="0.3">
      <c r="A1" s="24"/>
      <c r="B1" s="1" t="s">
        <v>17</v>
      </c>
      <c r="C1" s="30" t="s">
        <v>0</v>
      </c>
      <c r="D1" s="18" t="s">
        <v>12</v>
      </c>
      <c r="E1" s="48" t="s">
        <v>46</v>
      </c>
      <c r="F1" s="2" t="s">
        <v>67</v>
      </c>
      <c r="G1" s="2" t="s">
        <v>47</v>
      </c>
      <c r="H1" s="3" t="s">
        <v>48</v>
      </c>
      <c r="I1" s="3" t="s">
        <v>68</v>
      </c>
      <c r="J1" s="55" t="s">
        <v>49</v>
      </c>
      <c r="K1" s="2" t="s">
        <v>16</v>
      </c>
      <c r="L1" s="3" t="s">
        <v>15</v>
      </c>
      <c r="M1" s="4" t="s">
        <v>1</v>
      </c>
      <c r="N1" s="3" t="s">
        <v>14</v>
      </c>
      <c r="O1" s="3" t="s">
        <v>13</v>
      </c>
      <c r="P1" s="3" t="s">
        <v>45</v>
      </c>
      <c r="Q1" s="3" t="s">
        <v>50</v>
      </c>
    </row>
    <row r="2" spans="1:17" x14ac:dyDescent="0.25">
      <c r="A2" s="23">
        <f t="shared" ref="A2:A43" si="0">A1+1</f>
        <v>1</v>
      </c>
      <c r="B2" s="29" t="s">
        <v>51</v>
      </c>
      <c r="C2" s="40" t="s">
        <v>43</v>
      </c>
      <c r="D2" s="41" t="s">
        <v>40</v>
      </c>
      <c r="E2" s="62">
        <v>1</v>
      </c>
      <c r="F2" s="29">
        <v>1</v>
      </c>
      <c r="G2" s="29" t="s">
        <v>44</v>
      </c>
      <c r="H2" s="29">
        <v>3</v>
      </c>
      <c r="I2" s="29">
        <v>2</v>
      </c>
      <c r="J2" s="29">
        <v>1</v>
      </c>
      <c r="K2" s="50">
        <f t="shared" ref="K2:K42" si="1">SMALL(E2:J2,1)</f>
        <v>1</v>
      </c>
      <c r="L2" s="13">
        <f t="shared" ref="L2:L42" si="2">SMALL(E2:J2,2)</f>
        <v>1</v>
      </c>
      <c r="M2" s="6">
        <f t="shared" ref="M2:M42" si="3">K2+L2</f>
        <v>2</v>
      </c>
      <c r="N2" s="13">
        <f t="shared" ref="N2:N42" si="4">SMALL(E2:J2,3)</f>
        <v>1</v>
      </c>
      <c r="O2" s="13">
        <f t="shared" ref="O2:O42" si="5">SMALL(E2:J2,4)</f>
        <v>2</v>
      </c>
      <c r="P2" s="13">
        <f t="shared" ref="P2:P42" si="6">SMALL(E2:J2,5)</f>
        <v>3</v>
      </c>
      <c r="Q2" s="13" t="e">
        <f t="shared" ref="Q2:Q42" si="7">SMALL(F2:K2,6)</f>
        <v>#NUM!</v>
      </c>
    </row>
    <row r="3" spans="1:17" x14ac:dyDescent="0.25">
      <c r="A3" s="23">
        <f t="shared" si="0"/>
        <v>2</v>
      </c>
      <c r="B3" s="27" t="s">
        <v>52</v>
      </c>
      <c r="C3" s="39" t="s">
        <v>38</v>
      </c>
      <c r="D3" s="42" t="s">
        <v>61</v>
      </c>
      <c r="E3" s="63">
        <v>5</v>
      </c>
      <c r="F3" s="27">
        <v>3</v>
      </c>
      <c r="G3" s="27">
        <v>25</v>
      </c>
      <c r="H3" s="27">
        <v>1</v>
      </c>
      <c r="I3" s="27">
        <v>1</v>
      </c>
      <c r="J3" s="27">
        <v>2</v>
      </c>
      <c r="K3" s="50">
        <f t="shared" si="1"/>
        <v>1</v>
      </c>
      <c r="L3" s="13">
        <f t="shared" si="2"/>
        <v>1</v>
      </c>
      <c r="M3" s="6">
        <f t="shared" si="3"/>
        <v>2</v>
      </c>
      <c r="N3" s="13">
        <f t="shared" si="4"/>
        <v>2</v>
      </c>
      <c r="O3" s="14">
        <f t="shared" si="5"/>
        <v>3</v>
      </c>
      <c r="P3" s="13">
        <f t="shared" si="6"/>
        <v>5</v>
      </c>
      <c r="Q3" s="13">
        <f t="shared" si="7"/>
        <v>25</v>
      </c>
    </row>
    <row r="4" spans="1:17" x14ac:dyDescent="0.25">
      <c r="A4" s="23">
        <f t="shared" si="0"/>
        <v>3</v>
      </c>
      <c r="B4" s="27" t="s">
        <v>7</v>
      </c>
      <c r="C4" s="39" t="s">
        <v>38</v>
      </c>
      <c r="D4" s="42" t="s">
        <v>40</v>
      </c>
      <c r="E4" s="63" t="s">
        <v>44</v>
      </c>
      <c r="F4" s="27">
        <v>2</v>
      </c>
      <c r="G4" s="27">
        <v>1</v>
      </c>
      <c r="H4" s="27">
        <v>13</v>
      </c>
      <c r="I4" s="27">
        <v>6</v>
      </c>
      <c r="J4" s="27">
        <v>5</v>
      </c>
      <c r="K4" s="50">
        <f t="shared" si="1"/>
        <v>1</v>
      </c>
      <c r="L4" s="13">
        <f t="shared" si="2"/>
        <v>2</v>
      </c>
      <c r="M4" s="6">
        <f t="shared" si="3"/>
        <v>3</v>
      </c>
      <c r="N4" s="13">
        <f t="shared" si="4"/>
        <v>5</v>
      </c>
      <c r="O4" s="14">
        <f t="shared" si="5"/>
        <v>6</v>
      </c>
      <c r="P4" s="13">
        <f t="shared" si="6"/>
        <v>13</v>
      </c>
      <c r="Q4" s="13">
        <f t="shared" si="7"/>
        <v>13</v>
      </c>
    </row>
    <row r="5" spans="1:17" x14ac:dyDescent="0.25">
      <c r="A5" s="23">
        <f t="shared" si="0"/>
        <v>4</v>
      </c>
      <c r="B5" s="27" t="s">
        <v>3</v>
      </c>
      <c r="C5" s="39" t="s">
        <v>43</v>
      </c>
      <c r="D5" s="42" t="s">
        <v>42</v>
      </c>
      <c r="E5" s="63">
        <v>3</v>
      </c>
      <c r="F5" s="27">
        <v>6</v>
      </c>
      <c r="G5" s="27">
        <v>2</v>
      </c>
      <c r="H5" s="27">
        <v>2</v>
      </c>
      <c r="I5" s="27">
        <v>3</v>
      </c>
      <c r="J5" s="27">
        <v>3</v>
      </c>
      <c r="K5" s="50">
        <f t="shared" si="1"/>
        <v>2</v>
      </c>
      <c r="L5" s="13">
        <f t="shared" si="2"/>
        <v>2</v>
      </c>
      <c r="M5" s="6">
        <f t="shared" si="3"/>
        <v>4</v>
      </c>
      <c r="N5" s="13">
        <f t="shared" si="4"/>
        <v>3</v>
      </c>
      <c r="O5" s="14">
        <f t="shared" si="5"/>
        <v>3</v>
      </c>
      <c r="P5" s="13">
        <f t="shared" si="6"/>
        <v>3</v>
      </c>
      <c r="Q5" s="13">
        <f t="shared" si="7"/>
        <v>6</v>
      </c>
    </row>
    <row r="6" spans="1:17" x14ac:dyDescent="0.25">
      <c r="A6" s="23">
        <f t="shared" si="0"/>
        <v>5</v>
      </c>
      <c r="B6" s="27" t="s">
        <v>2</v>
      </c>
      <c r="C6" s="39" t="s">
        <v>43</v>
      </c>
      <c r="D6" s="42" t="s">
        <v>40</v>
      </c>
      <c r="E6" s="63">
        <v>2</v>
      </c>
      <c r="F6" s="27">
        <v>5</v>
      </c>
      <c r="G6" s="27">
        <v>3</v>
      </c>
      <c r="H6" s="27">
        <v>7</v>
      </c>
      <c r="I6" s="27">
        <v>5</v>
      </c>
      <c r="J6" s="27">
        <v>7</v>
      </c>
      <c r="K6" s="50">
        <f t="shared" si="1"/>
        <v>2</v>
      </c>
      <c r="L6" s="13">
        <f t="shared" si="2"/>
        <v>3</v>
      </c>
      <c r="M6" s="6">
        <f t="shared" si="3"/>
        <v>5</v>
      </c>
      <c r="N6" s="13">
        <f t="shared" si="4"/>
        <v>5</v>
      </c>
      <c r="O6" s="14">
        <f t="shared" si="5"/>
        <v>5</v>
      </c>
      <c r="P6" s="13">
        <f t="shared" si="6"/>
        <v>7</v>
      </c>
      <c r="Q6" s="13">
        <f t="shared" si="7"/>
        <v>7</v>
      </c>
    </row>
    <row r="7" spans="1:17" x14ac:dyDescent="0.25">
      <c r="A7" s="23">
        <f t="shared" si="0"/>
        <v>6</v>
      </c>
      <c r="B7" s="27" t="s">
        <v>21</v>
      </c>
      <c r="C7" s="39" t="s">
        <v>38</v>
      </c>
      <c r="D7" s="42" t="s">
        <v>40</v>
      </c>
      <c r="E7" s="63" t="s">
        <v>44</v>
      </c>
      <c r="F7" s="27">
        <v>4</v>
      </c>
      <c r="G7" s="27" t="s">
        <v>44</v>
      </c>
      <c r="H7" s="27">
        <v>4</v>
      </c>
      <c r="I7" s="27" t="s">
        <v>44</v>
      </c>
      <c r="J7" s="27">
        <v>4</v>
      </c>
      <c r="K7" s="50">
        <f t="shared" si="1"/>
        <v>4</v>
      </c>
      <c r="L7" s="13">
        <f t="shared" si="2"/>
        <v>4</v>
      </c>
      <c r="M7" s="6">
        <f t="shared" si="3"/>
        <v>8</v>
      </c>
      <c r="N7" s="13">
        <f t="shared" si="4"/>
        <v>4</v>
      </c>
      <c r="O7" s="14" t="e">
        <f t="shared" si="5"/>
        <v>#NUM!</v>
      </c>
      <c r="P7" s="13" t="e">
        <f t="shared" si="6"/>
        <v>#NUM!</v>
      </c>
      <c r="Q7" s="13" t="e">
        <f t="shared" si="7"/>
        <v>#NUM!</v>
      </c>
    </row>
    <row r="8" spans="1:17" x14ac:dyDescent="0.25">
      <c r="A8" s="23">
        <f t="shared" si="0"/>
        <v>7</v>
      </c>
      <c r="B8" s="27" t="s">
        <v>18</v>
      </c>
      <c r="C8" s="39" t="s">
        <v>38</v>
      </c>
      <c r="D8" s="42" t="s">
        <v>39</v>
      </c>
      <c r="E8" s="63">
        <v>4</v>
      </c>
      <c r="F8" s="27">
        <v>7</v>
      </c>
      <c r="G8" s="27">
        <v>5</v>
      </c>
      <c r="H8" s="27">
        <v>9</v>
      </c>
      <c r="I8" s="27">
        <v>9</v>
      </c>
      <c r="J8" s="27">
        <v>8</v>
      </c>
      <c r="K8" s="50">
        <f t="shared" si="1"/>
        <v>4</v>
      </c>
      <c r="L8" s="13">
        <f t="shared" si="2"/>
        <v>5</v>
      </c>
      <c r="M8" s="6">
        <f t="shared" si="3"/>
        <v>9</v>
      </c>
      <c r="N8" s="13">
        <f t="shared" si="4"/>
        <v>7</v>
      </c>
      <c r="O8" s="14">
        <f t="shared" si="5"/>
        <v>8</v>
      </c>
      <c r="P8" s="13">
        <f t="shared" si="6"/>
        <v>9</v>
      </c>
      <c r="Q8" s="13">
        <f t="shared" si="7"/>
        <v>9</v>
      </c>
    </row>
    <row r="9" spans="1:17" x14ac:dyDescent="0.25">
      <c r="A9" s="23">
        <f t="shared" si="0"/>
        <v>8</v>
      </c>
      <c r="B9" s="27" t="s">
        <v>20</v>
      </c>
      <c r="C9" s="39" t="s">
        <v>38</v>
      </c>
      <c r="D9" s="42" t="s">
        <v>61</v>
      </c>
      <c r="E9" s="63">
        <v>6</v>
      </c>
      <c r="F9" s="27" t="s">
        <v>44</v>
      </c>
      <c r="G9" s="27">
        <v>12</v>
      </c>
      <c r="H9" s="27" t="s">
        <v>44</v>
      </c>
      <c r="I9" s="27">
        <v>4</v>
      </c>
      <c r="J9" s="27">
        <v>6</v>
      </c>
      <c r="K9" s="50">
        <f t="shared" si="1"/>
        <v>4</v>
      </c>
      <c r="L9" s="13">
        <f t="shared" si="2"/>
        <v>6</v>
      </c>
      <c r="M9" s="6">
        <f t="shared" si="3"/>
        <v>10</v>
      </c>
      <c r="N9" s="13">
        <f t="shared" si="4"/>
        <v>6</v>
      </c>
      <c r="O9" s="14">
        <f t="shared" si="5"/>
        <v>12</v>
      </c>
      <c r="P9" s="13" t="e">
        <f t="shared" si="6"/>
        <v>#NUM!</v>
      </c>
      <c r="Q9" s="13" t="e">
        <f t="shared" si="7"/>
        <v>#NUM!</v>
      </c>
    </row>
    <row r="10" spans="1:17" x14ac:dyDescent="0.25">
      <c r="A10" s="23">
        <f t="shared" si="0"/>
        <v>9</v>
      </c>
      <c r="B10" s="27" t="s">
        <v>54</v>
      </c>
      <c r="C10" s="39" t="s">
        <v>43</v>
      </c>
      <c r="D10" s="42" t="s">
        <v>39</v>
      </c>
      <c r="E10" s="63">
        <v>10</v>
      </c>
      <c r="F10" s="27">
        <v>10</v>
      </c>
      <c r="G10" s="27">
        <v>9</v>
      </c>
      <c r="H10" s="27">
        <v>4</v>
      </c>
      <c r="I10" s="27">
        <v>7</v>
      </c>
      <c r="J10" s="27" t="s">
        <v>44</v>
      </c>
      <c r="K10" s="50">
        <f t="shared" si="1"/>
        <v>4</v>
      </c>
      <c r="L10" s="13">
        <f t="shared" si="2"/>
        <v>7</v>
      </c>
      <c r="M10" s="6">
        <f t="shared" si="3"/>
        <v>11</v>
      </c>
      <c r="N10" s="13">
        <f t="shared" si="4"/>
        <v>9</v>
      </c>
      <c r="O10" s="14">
        <f t="shared" si="5"/>
        <v>10</v>
      </c>
      <c r="P10" s="13">
        <f t="shared" si="6"/>
        <v>10</v>
      </c>
      <c r="Q10" s="13" t="e">
        <f t="shared" si="7"/>
        <v>#NUM!</v>
      </c>
    </row>
    <row r="11" spans="1:17" x14ac:dyDescent="0.25">
      <c r="A11" s="23">
        <f t="shared" si="0"/>
        <v>10</v>
      </c>
      <c r="B11" s="27" t="s">
        <v>19</v>
      </c>
      <c r="C11" s="39" t="s">
        <v>38</v>
      </c>
      <c r="D11" s="42" t="s">
        <v>40</v>
      </c>
      <c r="E11" s="63" t="s">
        <v>44</v>
      </c>
      <c r="F11" s="27">
        <v>8</v>
      </c>
      <c r="G11" s="27">
        <v>4</v>
      </c>
      <c r="H11" s="27">
        <v>8</v>
      </c>
      <c r="I11" s="27" t="s">
        <v>44</v>
      </c>
      <c r="J11" s="27">
        <v>11</v>
      </c>
      <c r="K11" s="50">
        <f t="shared" si="1"/>
        <v>4</v>
      </c>
      <c r="L11" s="13">
        <f t="shared" si="2"/>
        <v>8</v>
      </c>
      <c r="M11" s="6">
        <f t="shared" si="3"/>
        <v>12</v>
      </c>
      <c r="N11" s="13">
        <f t="shared" si="4"/>
        <v>8</v>
      </c>
      <c r="O11" s="14">
        <f t="shared" si="5"/>
        <v>11</v>
      </c>
      <c r="P11" s="13" t="e">
        <f t="shared" si="6"/>
        <v>#NUM!</v>
      </c>
      <c r="Q11" s="13" t="e">
        <f t="shared" si="7"/>
        <v>#NUM!</v>
      </c>
    </row>
    <row r="12" spans="1:17" x14ac:dyDescent="0.25">
      <c r="A12" s="23">
        <f t="shared" si="0"/>
        <v>11</v>
      </c>
      <c r="B12" s="27" t="s">
        <v>10</v>
      </c>
      <c r="C12" s="39" t="s">
        <v>38</v>
      </c>
      <c r="D12" s="42" t="s">
        <v>40</v>
      </c>
      <c r="E12" s="63">
        <v>9</v>
      </c>
      <c r="F12" s="27">
        <v>9</v>
      </c>
      <c r="G12" s="27">
        <v>6</v>
      </c>
      <c r="H12" s="27">
        <v>23</v>
      </c>
      <c r="I12" s="27" t="s">
        <v>44</v>
      </c>
      <c r="J12" s="27">
        <v>24</v>
      </c>
      <c r="K12" s="50">
        <f t="shared" si="1"/>
        <v>6</v>
      </c>
      <c r="L12" s="13">
        <f t="shared" si="2"/>
        <v>9</v>
      </c>
      <c r="M12" s="6">
        <f t="shared" si="3"/>
        <v>15</v>
      </c>
      <c r="N12" s="13">
        <f t="shared" si="4"/>
        <v>9</v>
      </c>
      <c r="O12" s="14">
        <f t="shared" si="5"/>
        <v>23</v>
      </c>
      <c r="P12" s="13">
        <f t="shared" si="6"/>
        <v>24</v>
      </c>
      <c r="Q12" s="13" t="e">
        <f t="shared" si="7"/>
        <v>#NUM!</v>
      </c>
    </row>
    <row r="13" spans="1:17" x14ac:dyDescent="0.25">
      <c r="A13" s="23">
        <f t="shared" si="0"/>
        <v>12</v>
      </c>
      <c r="B13" s="27" t="s">
        <v>23</v>
      </c>
      <c r="C13" s="39" t="s">
        <v>38</v>
      </c>
      <c r="D13" s="42" t="s">
        <v>61</v>
      </c>
      <c r="E13" s="63" t="s">
        <v>44</v>
      </c>
      <c r="F13" s="27">
        <v>11</v>
      </c>
      <c r="G13" s="27" t="s">
        <v>44</v>
      </c>
      <c r="H13" s="27">
        <v>6</v>
      </c>
      <c r="I13" s="27">
        <v>10</v>
      </c>
      <c r="J13" s="27">
        <v>12</v>
      </c>
      <c r="K13" s="50">
        <f t="shared" si="1"/>
        <v>6</v>
      </c>
      <c r="L13" s="13">
        <f t="shared" si="2"/>
        <v>10</v>
      </c>
      <c r="M13" s="6">
        <f t="shared" si="3"/>
        <v>16</v>
      </c>
      <c r="N13" s="13">
        <f t="shared" si="4"/>
        <v>11</v>
      </c>
      <c r="O13" s="14">
        <f t="shared" si="5"/>
        <v>12</v>
      </c>
      <c r="P13" s="13" t="e">
        <f t="shared" si="6"/>
        <v>#NUM!</v>
      </c>
      <c r="Q13" s="13" t="e">
        <f t="shared" si="7"/>
        <v>#NUM!</v>
      </c>
    </row>
    <row r="14" spans="1:17" x14ac:dyDescent="0.25">
      <c r="A14" s="23">
        <f t="shared" si="0"/>
        <v>13</v>
      </c>
      <c r="B14" s="27" t="s">
        <v>32</v>
      </c>
      <c r="C14" s="39" t="s">
        <v>43</v>
      </c>
      <c r="D14" s="42" t="s">
        <v>42</v>
      </c>
      <c r="E14" s="63">
        <v>8</v>
      </c>
      <c r="F14" s="27">
        <v>13</v>
      </c>
      <c r="G14" s="27">
        <v>8</v>
      </c>
      <c r="H14" s="27">
        <v>14</v>
      </c>
      <c r="I14" s="27">
        <v>13</v>
      </c>
      <c r="J14" s="27">
        <v>20</v>
      </c>
      <c r="K14" s="50">
        <f t="shared" si="1"/>
        <v>8</v>
      </c>
      <c r="L14" s="13">
        <f t="shared" si="2"/>
        <v>8</v>
      </c>
      <c r="M14" s="6">
        <f t="shared" si="3"/>
        <v>16</v>
      </c>
      <c r="N14" s="13">
        <f t="shared" si="4"/>
        <v>13</v>
      </c>
      <c r="O14" s="14">
        <f t="shared" si="5"/>
        <v>13</v>
      </c>
      <c r="P14" s="13">
        <f t="shared" si="6"/>
        <v>14</v>
      </c>
      <c r="Q14" s="13">
        <f t="shared" si="7"/>
        <v>20</v>
      </c>
    </row>
    <row r="15" spans="1:17" x14ac:dyDescent="0.25">
      <c r="A15" s="23">
        <f t="shared" si="0"/>
        <v>14</v>
      </c>
      <c r="B15" s="27" t="s">
        <v>53</v>
      </c>
      <c r="C15" s="39" t="s">
        <v>38</v>
      </c>
      <c r="D15" s="42" t="s">
        <v>61</v>
      </c>
      <c r="E15" s="63">
        <v>7</v>
      </c>
      <c r="F15" s="27">
        <v>30</v>
      </c>
      <c r="G15" s="27">
        <v>10</v>
      </c>
      <c r="H15" s="27">
        <v>15</v>
      </c>
      <c r="I15" s="27" t="s">
        <v>44</v>
      </c>
      <c r="J15" s="27">
        <v>23</v>
      </c>
      <c r="K15" s="50">
        <f t="shared" si="1"/>
        <v>7</v>
      </c>
      <c r="L15" s="13">
        <f t="shared" si="2"/>
        <v>10</v>
      </c>
      <c r="M15" s="6">
        <f t="shared" si="3"/>
        <v>17</v>
      </c>
      <c r="N15" s="13">
        <f t="shared" si="4"/>
        <v>15</v>
      </c>
      <c r="O15" s="14">
        <f t="shared" si="5"/>
        <v>23</v>
      </c>
      <c r="P15" s="13">
        <f t="shared" si="6"/>
        <v>30</v>
      </c>
      <c r="Q15" s="13" t="e">
        <f t="shared" si="7"/>
        <v>#NUM!</v>
      </c>
    </row>
    <row r="16" spans="1:17" x14ac:dyDescent="0.25">
      <c r="A16" s="23">
        <f t="shared" si="0"/>
        <v>15</v>
      </c>
      <c r="B16" s="27" t="s">
        <v>66</v>
      </c>
      <c r="C16" s="39" t="s">
        <v>38</v>
      </c>
      <c r="D16" s="42" t="s">
        <v>41</v>
      </c>
      <c r="E16" s="63" t="s">
        <v>64</v>
      </c>
      <c r="F16" s="27" t="s">
        <v>64</v>
      </c>
      <c r="G16" s="27" t="s">
        <v>64</v>
      </c>
      <c r="H16" s="27">
        <v>35</v>
      </c>
      <c r="I16" s="27">
        <v>8</v>
      </c>
      <c r="J16" s="27">
        <v>9</v>
      </c>
      <c r="K16" s="50">
        <f t="shared" si="1"/>
        <v>8</v>
      </c>
      <c r="L16" s="13">
        <f t="shared" si="2"/>
        <v>9</v>
      </c>
      <c r="M16" s="6">
        <f t="shared" si="3"/>
        <v>17</v>
      </c>
      <c r="N16" s="13">
        <f t="shared" si="4"/>
        <v>35</v>
      </c>
      <c r="O16" s="14" t="e">
        <f t="shared" si="5"/>
        <v>#NUM!</v>
      </c>
      <c r="P16" s="13" t="e">
        <f t="shared" si="6"/>
        <v>#NUM!</v>
      </c>
      <c r="Q16" s="13" t="e">
        <f t="shared" si="7"/>
        <v>#NUM!</v>
      </c>
    </row>
    <row r="17" spans="1:18" x14ac:dyDescent="0.25">
      <c r="A17" s="23">
        <f t="shared" si="0"/>
        <v>16</v>
      </c>
      <c r="B17" s="27" t="s">
        <v>22</v>
      </c>
      <c r="C17" s="39" t="s">
        <v>38</v>
      </c>
      <c r="D17" s="42" t="s">
        <v>40</v>
      </c>
      <c r="E17" s="63">
        <v>11</v>
      </c>
      <c r="F17" s="27">
        <v>12</v>
      </c>
      <c r="G17" s="27">
        <v>7</v>
      </c>
      <c r="H17" s="27">
        <v>11</v>
      </c>
      <c r="I17" s="27">
        <v>11</v>
      </c>
      <c r="J17" s="27" t="s">
        <v>11</v>
      </c>
      <c r="K17" s="50">
        <f t="shared" si="1"/>
        <v>7</v>
      </c>
      <c r="L17" s="13">
        <f t="shared" si="2"/>
        <v>11</v>
      </c>
      <c r="M17" s="6">
        <f t="shared" si="3"/>
        <v>18</v>
      </c>
      <c r="N17" s="13">
        <f t="shared" si="4"/>
        <v>11</v>
      </c>
      <c r="O17" s="14">
        <f t="shared" si="5"/>
        <v>11</v>
      </c>
      <c r="P17" s="13">
        <f t="shared" si="6"/>
        <v>12</v>
      </c>
      <c r="Q17" s="13" t="e">
        <f t="shared" si="7"/>
        <v>#NUM!</v>
      </c>
    </row>
    <row r="18" spans="1:18" x14ac:dyDescent="0.25">
      <c r="A18" s="23">
        <f t="shared" si="0"/>
        <v>17</v>
      </c>
      <c r="B18" s="27" t="s">
        <v>35</v>
      </c>
      <c r="C18" s="39" t="s">
        <v>38</v>
      </c>
      <c r="D18" s="42" t="s">
        <v>40</v>
      </c>
      <c r="E18" s="63">
        <v>24</v>
      </c>
      <c r="F18" s="27">
        <v>17</v>
      </c>
      <c r="G18" s="27">
        <v>14</v>
      </c>
      <c r="H18" s="27">
        <v>10</v>
      </c>
      <c r="I18" s="27" t="s">
        <v>44</v>
      </c>
      <c r="J18" s="27">
        <v>10</v>
      </c>
      <c r="K18" s="50">
        <f t="shared" si="1"/>
        <v>10</v>
      </c>
      <c r="L18" s="13">
        <f t="shared" si="2"/>
        <v>10</v>
      </c>
      <c r="M18" s="6">
        <f t="shared" si="3"/>
        <v>20</v>
      </c>
      <c r="N18" s="13">
        <f t="shared" si="4"/>
        <v>14</v>
      </c>
      <c r="O18" s="14">
        <f t="shared" si="5"/>
        <v>17</v>
      </c>
      <c r="P18" s="13">
        <f t="shared" si="6"/>
        <v>24</v>
      </c>
      <c r="Q18" s="13" t="e">
        <f t="shared" si="7"/>
        <v>#NUM!</v>
      </c>
    </row>
    <row r="19" spans="1:18" x14ac:dyDescent="0.25">
      <c r="A19" s="23">
        <f t="shared" si="0"/>
        <v>18</v>
      </c>
      <c r="B19" s="27" t="s">
        <v>30</v>
      </c>
      <c r="C19" s="39" t="s">
        <v>38</v>
      </c>
      <c r="D19" s="42" t="s">
        <v>40</v>
      </c>
      <c r="E19" s="63">
        <v>13</v>
      </c>
      <c r="F19" s="27" t="s">
        <v>44</v>
      </c>
      <c r="G19" s="27">
        <v>10</v>
      </c>
      <c r="H19" s="27">
        <v>26</v>
      </c>
      <c r="I19" s="27" t="s">
        <v>44</v>
      </c>
      <c r="J19" s="27">
        <v>19</v>
      </c>
      <c r="K19" s="50">
        <f t="shared" si="1"/>
        <v>10</v>
      </c>
      <c r="L19" s="13">
        <f t="shared" si="2"/>
        <v>13</v>
      </c>
      <c r="M19" s="6">
        <f t="shared" si="3"/>
        <v>23</v>
      </c>
      <c r="N19" s="13">
        <f t="shared" si="4"/>
        <v>19</v>
      </c>
      <c r="O19" s="14">
        <f t="shared" si="5"/>
        <v>26</v>
      </c>
      <c r="P19" s="13" t="e">
        <f t="shared" si="6"/>
        <v>#NUM!</v>
      </c>
      <c r="Q19" s="13" t="e">
        <f t="shared" si="7"/>
        <v>#NUM!</v>
      </c>
    </row>
    <row r="20" spans="1:18" x14ac:dyDescent="0.25">
      <c r="A20" s="23">
        <f t="shared" si="0"/>
        <v>19</v>
      </c>
      <c r="B20" s="27" t="s">
        <v>57</v>
      </c>
      <c r="C20" s="39" t="s">
        <v>38</v>
      </c>
      <c r="D20" s="42" t="s">
        <v>41</v>
      </c>
      <c r="E20" s="63">
        <v>26</v>
      </c>
      <c r="F20" s="27">
        <v>24</v>
      </c>
      <c r="G20" s="27">
        <v>16</v>
      </c>
      <c r="H20" s="27">
        <v>12</v>
      </c>
      <c r="I20" s="27">
        <v>19</v>
      </c>
      <c r="J20" s="27">
        <v>13</v>
      </c>
      <c r="K20" s="50">
        <f t="shared" si="1"/>
        <v>12</v>
      </c>
      <c r="L20" s="13">
        <f t="shared" si="2"/>
        <v>13</v>
      </c>
      <c r="M20" s="6">
        <f t="shared" si="3"/>
        <v>25</v>
      </c>
      <c r="N20" s="13">
        <f t="shared" si="4"/>
        <v>16</v>
      </c>
      <c r="O20" s="14">
        <f t="shared" si="5"/>
        <v>19</v>
      </c>
      <c r="P20" s="13">
        <f t="shared" si="6"/>
        <v>24</v>
      </c>
      <c r="Q20" s="13">
        <f t="shared" si="7"/>
        <v>24</v>
      </c>
    </row>
    <row r="21" spans="1:18" ht="15.75" thickBot="1" x14ac:dyDescent="0.3">
      <c r="A21" s="69">
        <f t="shared" si="0"/>
        <v>20</v>
      </c>
      <c r="B21" s="35" t="s">
        <v>28</v>
      </c>
      <c r="C21" s="70" t="s">
        <v>38</v>
      </c>
      <c r="D21" s="71" t="s">
        <v>39</v>
      </c>
      <c r="E21" s="67">
        <v>14</v>
      </c>
      <c r="F21" s="35">
        <v>22</v>
      </c>
      <c r="G21" s="35">
        <v>22</v>
      </c>
      <c r="H21" s="35">
        <v>20</v>
      </c>
      <c r="I21" s="35">
        <v>12</v>
      </c>
      <c r="J21" s="35">
        <v>14</v>
      </c>
      <c r="K21" s="72">
        <f t="shared" si="1"/>
        <v>12</v>
      </c>
      <c r="L21" s="73">
        <f t="shared" si="2"/>
        <v>14</v>
      </c>
      <c r="M21" s="74">
        <f t="shared" si="3"/>
        <v>26</v>
      </c>
      <c r="N21" s="73">
        <f t="shared" si="4"/>
        <v>14</v>
      </c>
      <c r="O21" s="75">
        <f t="shared" si="5"/>
        <v>20</v>
      </c>
      <c r="P21" s="73">
        <f t="shared" si="6"/>
        <v>22</v>
      </c>
      <c r="Q21" s="73">
        <f t="shared" si="7"/>
        <v>22</v>
      </c>
    </row>
    <row r="22" spans="1:18" ht="15.75" thickTop="1" x14ac:dyDescent="0.25">
      <c r="A22" s="23">
        <f t="shared" si="0"/>
        <v>21</v>
      </c>
      <c r="B22" s="29" t="s">
        <v>4</v>
      </c>
      <c r="C22" s="40" t="s">
        <v>43</v>
      </c>
      <c r="D22" s="41" t="s">
        <v>42</v>
      </c>
      <c r="E22" s="62">
        <v>12</v>
      </c>
      <c r="F22" s="29" t="s">
        <v>44</v>
      </c>
      <c r="G22" s="29">
        <v>23</v>
      </c>
      <c r="H22" s="29">
        <v>16</v>
      </c>
      <c r="I22" s="29">
        <v>14</v>
      </c>
      <c r="J22" s="29" t="s">
        <v>44</v>
      </c>
      <c r="K22" s="50">
        <f t="shared" si="1"/>
        <v>12</v>
      </c>
      <c r="L22" s="13">
        <f t="shared" si="2"/>
        <v>14</v>
      </c>
      <c r="M22" s="6">
        <f t="shared" si="3"/>
        <v>26</v>
      </c>
      <c r="N22" s="13">
        <f t="shared" si="4"/>
        <v>16</v>
      </c>
      <c r="O22" s="14">
        <f t="shared" si="5"/>
        <v>23</v>
      </c>
      <c r="P22" s="13" t="e">
        <f t="shared" si="6"/>
        <v>#NUM!</v>
      </c>
      <c r="Q22" s="13" t="e">
        <f t="shared" si="7"/>
        <v>#NUM!</v>
      </c>
    </row>
    <row r="23" spans="1:18" x14ac:dyDescent="0.25">
      <c r="A23" s="44">
        <f t="shared" si="0"/>
        <v>22</v>
      </c>
      <c r="B23" s="27" t="s">
        <v>6</v>
      </c>
      <c r="C23" s="39" t="s">
        <v>43</v>
      </c>
      <c r="D23" s="42" t="s">
        <v>39</v>
      </c>
      <c r="E23" s="63">
        <v>29</v>
      </c>
      <c r="F23" s="27">
        <v>15</v>
      </c>
      <c r="G23" s="27">
        <v>13</v>
      </c>
      <c r="H23" s="27">
        <v>17</v>
      </c>
      <c r="I23" s="27">
        <v>17</v>
      </c>
      <c r="J23" s="27">
        <v>17</v>
      </c>
      <c r="K23" s="51">
        <f t="shared" si="1"/>
        <v>13</v>
      </c>
      <c r="L23" s="45">
        <f t="shared" si="2"/>
        <v>15</v>
      </c>
      <c r="M23" s="6">
        <f t="shared" si="3"/>
        <v>28</v>
      </c>
      <c r="N23" s="45">
        <f t="shared" si="4"/>
        <v>17</v>
      </c>
      <c r="O23" s="46">
        <f t="shared" si="5"/>
        <v>17</v>
      </c>
      <c r="P23" s="45">
        <f t="shared" si="6"/>
        <v>17</v>
      </c>
      <c r="Q23" s="45">
        <f t="shared" si="7"/>
        <v>17</v>
      </c>
      <c r="R23" s="47"/>
    </row>
    <row r="24" spans="1:18" x14ac:dyDescent="0.25">
      <c r="A24" s="23">
        <f t="shared" si="0"/>
        <v>23</v>
      </c>
      <c r="B24" s="27" t="s">
        <v>5</v>
      </c>
      <c r="C24" s="39" t="s">
        <v>43</v>
      </c>
      <c r="D24" s="42" t="s">
        <v>42</v>
      </c>
      <c r="E24" s="63">
        <v>15</v>
      </c>
      <c r="F24" s="27">
        <v>14</v>
      </c>
      <c r="G24" s="27">
        <v>17</v>
      </c>
      <c r="H24" s="27">
        <v>18</v>
      </c>
      <c r="I24" s="27">
        <v>16</v>
      </c>
      <c r="J24" s="27">
        <v>21</v>
      </c>
      <c r="K24" s="52">
        <f t="shared" si="1"/>
        <v>14</v>
      </c>
      <c r="L24" s="15">
        <f t="shared" si="2"/>
        <v>15</v>
      </c>
      <c r="M24" s="6">
        <f t="shared" si="3"/>
        <v>29</v>
      </c>
      <c r="N24" s="15">
        <f t="shared" si="4"/>
        <v>16</v>
      </c>
      <c r="O24" s="16">
        <f t="shared" si="5"/>
        <v>17</v>
      </c>
      <c r="P24" s="13">
        <f t="shared" si="6"/>
        <v>18</v>
      </c>
      <c r="Q24" s="13">
        <f t="shared" si="7"/>
        <v>21</v>
      </c>
    </row>
    <row r="25" spans="1:18" x14ac:dyDescent="0.25">
      <c r="A25" s="23">
        <f t="shared" si="0"/>
        <v>24</v>
      </c>
      <c r="B25" s="27" t="s">
        <v>58</v>
      </c>
      <c r="C25" s="39" t="s">
        <v>38</v>
      </c>
      <c r="D25" s="42" t="s">
        <v>41</v>
      </c>
      <c r="E25" s="63">
        <v>27</v>
      </c>
      <c r="F25" s="27">
        <v>25</v>
      </c>
      <c r="G25" s="27">
        <v>20</v>
      </c>
      <c r="H25" s="27">
        <v>32</v>
      </c>
      <c r="I25" s="27">
        <v>15</v>
      </c>
      <c r="J25" s="27">
        <v>15</v>
      </c>
      <c r="K25" s="50">
        <f t="shared" si="1"/>
        <v>15</v>
      </c>
      <c r="L25" s="13">
        <f t="shared" si="2"/>
        <v>15</v>
      </c>
      <c r="M25" s="6">
        <f t="shared" si="3"/>
        <v>30</v>
      </c>
      <c r="N25" s="13">
        <f t="shared" si="4"/>
        <v>20</v>
      </c>
      <c r="O25" s="14">
        <f t="shared" si="5"/>
        <v>25</v>
      </c>
      <c r="P25" s="13">
        <f t="shared" si="6"/>
        <v>27</v>
      </c>
      <c r="Q25" s="13">
        <f t="shared" si="7"/>
        <v>32</v>
      </c>
    </row>
    <row r="26" spans="1:18" x14ac:dyDescent="0.25">
      <c r="A26" s="22">
        <f t="shared" si="0"/>
        <v>25</v>
      </c>
      <c r="B26" s="27" t="s">
        <v>25</v>
      </c>
      <c r="C26" s="39" t="s">
        <v>38</v>
      </c>
      <c r="D26" s="42" t="s">
        <v>40</v>
      </c>
      <c r="E26" s="63">
        <v>23</v>
      </c>
      <c r="F26" s="27">
        <v>17</v>
      </c>
      <c r="G26" s="27">
        <v>15</v>
      </c>
      <c r="H26" s="27">
        <v>19</v>
      </c>
      <c r="I26" s="27">
        <v>22</v>
      </c>
      <c r="J26" s="27" t="s">
        <v>44</v>
      </c>
      <c r="K26" s="52">
        <f t="shared" si="1"/>
        <v>15</v>
      </c>
      <c r="L26" s="15">
        <f t="shared" si="2"/>
        <v>17</v>
      </c>
      <c r="M26" s="6">
        <f t="shared" si="3"/>
        <v>32</v>
      </c>
      <c r="N26" s="15">
        <f t="shared" si="4"/>
        <v>19</v>
      </c>
      <c r="O26" s="16">
        <f t="shared" si="5"/>
        <v>22</v>
      </c>
      <c r="P26" s="15">
        <f t="shared" si="6"/>
        <v>23</v>
      </c>
      <c r="Q26" s="15" t="e">
        <f t="shared" si="7"/>
        <v>#NUM!</v>
      </c>
    </row>
    <row r="27" spans="1:18" x14ac:dyDescent="0.25">
      <c r="A27" s="23">
        <f t="shared" si="0"/>
        <v>26</v>
      </c>
      <c r="B27" s="27" t="s">
        <v>37</v>
      </c>
      <c r="C27" s="39" t="s">
        <v>43</v>
      </c>
      <c r="D27" s="42" t="s">
        <v>42</v>
      </c>
      <c r="E27" s="63">
        <v>16</v>
      </c>
      <c r="F27" s="27">
        <v>30</v>
      </c>
      <c r="G27" s="27">
        <v>19</v>
      </c>
      <c r="H27" s="27">
        <v>22</v>
      </c>
      <c r="I27" s="27" t="s">
        <v>44</v>
      </c>
      <c r="J27" s="27">
        <v>16</v>
      </c>
      <c r="K27" s="53">
        <f t="shared" si="1"/>
        <v>16</v>
      </c>
      <c r="L27" s="25">
        <f t="shared" si="2"/>
        <v>16</v>
      </c>
      <c r="M27" s="6">
        <f t="shared" si="3"/>
        <v>32</v>
      </c>
      <c r="N27" s="25">
        <f t="shared" si="4"/>
        <v>19</v>
      </c>
      <c r="O27" s="26">
        <f t="shared" si="5"/>
        <v>22</v>
      </c>
      <c r="P27" s="13">
        <f t="shared" si="6"/>
        <v>30</v>
      </c>
      <c r="Q27" s="13" t="e">
        <f t="shared" si="7"/>
        <v>#NUM!</v>
      </c>
    </row>
    <row r="28" spans="1:18" x14ac:dyDescent="0.25">
      <c r="A28" s="22">
        <f t="shared" si="0"/>
        <v>27</v>
      </c>
      <c r="B28" s="27" t="s">
        <v>24</v>
      </c>
      <c r="C28" s="40" t="s">
        <v>38</v>
      </c>
      <c r="D28" s="41" t="s">
        <v>41</v>
      </c>
      <c r="E28" s="63">
        <v>17</v>
      </c>
      <c r="F28" s="27">
        <v>16</v>
      </c>
      <c r="G28" s="27">
        <v>27</v>
      </c>
      <c r="H28" s="27">
        <v>25</v>
      </c>
      <c r="I28" s="27">
        <v>21</v>
      </c>
      <c r="J28" s="27">
        <v>18</v>
      </c>
      <c r="K28" s="52">
        <f t="shared" si="1"/>
        <v>16</v>
      </c>
      <c r="L28" s="15">
        <f t="shared" si="2"/>
        <v>17</v>
      </c>
      <c r="M28" s="6">
        <f t="shared" si="3"/>
        <v>33</v>
      </c>
      <c r="N28" s="15">
        <f t="shared" si="4"/>
        <v>18</v>
      </c>
      <c r="O28" s="16">
        <f t="shared" si="5"/>
        <v>21</v>
      </c>
      <c r="P28" s="13">
        <f t="shared" si="6"/>
        <v>25</v>
      </c>
      <c r="Q28" s="13">
        <f t="shared" si="7"/>
        <v>27</v>
      </c>
    </row>
    <row r="29" spans="1:18" x14ac:dyDescent="0.25">
      <c r="A29" s="23">
        <f t="shared" si="0"/>
        <v>28</v>
      </c>
      <c r="B29" s="27" t="s">
        <v>56</v>
      </c>
      <c r="C29" s="39" t="s">
        <v>38</v>
      </c>
      <c r="D29" s="49" t="s">
        <v>40</v>
      </c>
      <c r="E29" s="63">
        <v>25</v>
      </c>
      <c r="F29" s="27">
        <v>19</v>
      </c>
      <c r="G29" s="27">
        <v>18</v>
      </c>
      <c r="H29" s="27" t="s">
        <v>64</v>
      </c>
      <c r="I29" s="27" t="s">
        <v>64</v>
      </c>
      <c r="J29" s="27" t="s">
        <v>64</v>
      </c>
      <c r="K29" s="50">
        <f t="shared" si="1"/>
        <v>18</v>
      </c>
      <c r="L29" s="13">
        <f t="shared" si="2"/>
        <v>19</v>
      </c>
      <c r="M29" s="6">
        <f t="shared" si="3"/>
        <v>37</v>
      </c>
      <c r="N29" s="13">
        <f t="shared" si="4"/>
        <v>25</v>
      </c>
      <c r="O29" s="14" t="e">
        <f t="shared" si="5"/>
        <v>#NUM!</v>
      </c>
      <c r="P29" s="13" t="e">
        <f t="shared" si="6"/>
        <v>#NUM!</v>
      </c>
      <c r="Q29" s="13" t="e">
        <f t="shared" si="7"/>
        <v>#NUM!</v>
      </c>
    </row>
    <row r="30" spans="1:18" s="38" customFormat="1" x14ac:dyDescent="0.25">
      <c r="A30" s="23">
        <f t="shared" si="0"/>
        <v>29</v>
      </c>
      <c r="B30" s="27" t="s">
        <v>26</v>
      </c>
      <c r="C30" s="39" t="s">
        <v>38</v>
      </c>
      <c r="D30" s="42" t="s">
        <v>39</v>
      </c>
      <c r="E30" s="63">
        <v>22</v>
      </c>
      <c r="F30" s="27">
        <v>26</v>
      </c>
      <c r="G30" s="27">
        <v>28</v>
      </c>
      <c r="H30" s="27">
        <v>21</v>
      </c>
      <c r="I30" s="27">
        <v>18</v>
      </c>
      <c r="J30" s="27" t="s">
        <v>44</v>
      </c>
      <c r="K30" s="50">
        <f t="shared" si="1"/>
        <v>18</v>
      </c>
      <c r="L30" s="13">
        <f t="shared" si="2"/>
        <v>21</v>
      </c>
      <c r="M30" s="6">
        <f t="shared" si="3"/>
        <v>39</v>
      </c>
      <c r="N30" s="13">
        <f t="shared" si="4"/>
        <v>22</v>
      </c>
      <c r="O30" s="14">
        <f t="shared" si="5"/>
        <v>26</v>
      </c>
      <c r="P30" s="13">
        <f t="shared" si="6"/>
        <v>28</v>
      </c>
      <c r="Q30" s="13" t="e">
        <f t="shared" si="7"/>
        <v>#NUM!</v>
      </c>
      <c r="R30" s="5"/>
    </row>
    <row r="31" spans="1:18" x14ac:dyDescent="0.25">
      <c r="A31" s="23">
        <f t="shared" si="0"/>
        <v>30</v>
      </c>
      <c r="B31" s="27" t="s">
        <v>55</v>
      </c>
      <c r="C31" s="39" t="s">
        <v>38</v>
      </c>
      <c r="D31" s="42" t="s">
        <v>42</v>
      </c>
      <c r="E31" s="63">
        <v>18</v>
      </c>
      <c r="F31" s="27">
        <v>21</v>
      </c>
      <c r="G31" s="27" t="s">
        <v>44</v>
      </c>
      <c r="H31" s="27">
        <v>30</v>
      </c>
      <c r="I31" s="27">
        <v>25</v>
      </c>
      <c r="J31" s="27">
        <v>27</v>
      </c>
      <c r="K31" s="50">
        <f t="shared" si="1"/>
        <v>18</v>
      </c>
      <c r="L31" s="13">
        <f t="shared" si="2"/>
        <v>21</v>
      </c>
      <c r="M31" s="6">
        <f t="shared" si="3"/>
        <v>39</v>
      </c>
      <c r="N31" s="13">
        <f t="shared" si="4"/>
        <v>25</v>
      </c>
      <c r="O31" s="14">
        <f t="shared" si="5"/>
        <v>27</v>
      </c>
      <c r="P31" s="13">
        <f t="shared" si="6"/>
        <v>30</v>
      </c>
      <c r="Q31" s="13" t="e">
        <f t="shared" si="7"/>
        <v>#NUM!</v>
      </c>
    </row>
    <row r="32" spans="1:18" x14ac:dyDescent="0.25">
      <c r="A32" s="23">
        <f t="shared" si="0"/>
        <v>31</v>
      </c>
      <c r="B32" s="27" t="s">
        <v>9</v>
      </c>
      <c r="C32" s="39" t="s">
        <v>43</v>
      </c>
      <c r="D32" s="42" t="s">
        <v>42</v>
      </c>
      <c r="E32" s="63">
        <v>19</v>
      </c>
      <c r="F32" s="27">
        <v>28</v>
      </c>
      <c r="G32" s="27">
        <v>21</v>
      </c>
      <c r="H32" s="27">
        <v>28</v>
      </c>
      <c r="I32" s="27">
        <v>23</v>
      </c>
      <c r="J32" s="27">
        <v>26</v>
      </c>
      <c r="K32" s="50">
        <f t="shared" si="1"/>
        <v>19</v>
      </c>
      <c r="L32" s="13">
        <f t="shared" si="2"/>
        <v>21</v>
      </c>
      <c r="M32" s="6">
        <f t="shared" si="3"/>
        <v>40</v>
      </c>
      <c r="N32" s="13">
        <f t="shared" si="4"/>
        <v>23</v>
      </c>
      <c r="O32" s="14">
        <f t="shared" si="5"/>
        <v>26</v>
      </c>
      <c r="P32" s="13">
        <f t="shared" si="6"/>
        <v>28</v>
      </c>
      <c r="Q32" s="13">
        <f t="shared" si="7"/>
        <v>28</v>
      </c>
    </row>
    <row r="33" spans="1:17" x14ac:dyDescent="0.25">
      <c r="A33" s="23">
        <f t="shared" si="0"/>
        <v>32</v>
      </c>
      <c r="B33" s="27" t="s">
        <v>33</v>
      </c>
      <c r="C33" s="39" t="s">
        <v>38</v>
      </c>
      <c r="D33" s="42" t="s">
        <v>42</v>
      </c>
      <c r="E33" s="63">
        <v>20</v>
      </c>
      <c r="F33" s="27">
        <v>27</v>
      </c>
      <c r="G33" s="27">
        <v>24</v>
      </c>
      <c r="H33" s="27">
        <v>24</v>
      </c>
      <c r="I33" s="27">
        <v>20</v>
      </c>
      <c r="J33" s="27">
        <v>25</v>
      </c>
      <c r="K33" s="50">
        <f t="shared" si="1"/>
        <v>20</v>
      </c>
      <c r="L33" s="13">
        <f t="shared" si="2"/>
        <v>20</v>
      </c>
      <c r="M33" s="6">
        <f t="shared" si="3"/>
        <v>40</v>
      </c>
      <c r="N33" s="13">
        <f t="shared" si="4"/>
        <v>24</v>
      </c>
      <c r="O33" s="14">
        <f t="shared" si="5"/>
        <v>24</v>
      </c>
      <c r="P33" s="13">
        <f t="shared" si="6"/>
        <v>25</v>
      </c>
      <c r="Q33" s="13">
        <f t="shared" si="7"/>
        <v>27</v>
      </c>
    </row>
    <row r="34" spans="1:17" x14ac:dyDescent="0.25">
      <c r="A34" s="23">
        <f t="shared" si="0"/>
        <v>33</v>
      </c>
      <c r="B34" s="27" t="s">
        <v>60</v>
      </c>
      <c r="C34" s="39" t="s">
        <v>43</v>
      </c>
      <c r="D34" s="42" t="s">
        <v>40</v>
      </c>
      <c r="E34" s="63" t="s">
        <v>44</v>
      </c>
      <c r="F34" s="27">
        <v>32</v>
      </c>
      <c r="G34" s="27" t="s">
        <v>11</v>
      </c>
      <c r="H34" s="27">
        <v>29</v>
      </c>
      <c r="I34" s="27">
        <v>24</v>
      </c>
      <c r="J34" s="27">
        <v>22</v>
      </c>
      <c r="K34" s="50">
        <f t="shared" si="1"/>
        <v>22</v>
      </c>
      <c r="L34" s="13">
        <f t="shared" si="2"/>
        <v>24</v>
      </c>
      <c r="M34" s="6">
        <f t="shared" si="3"/>
        <v>46</v>
      </c>
      <c r="N34" s="13">
        <f t="shared" si="4"/>
        <v>29</v>
      </c>
      <c r="O34" s="14">
        <f t="shared" si="5"/>
        <v>32</v>
      </c>
      <c r="P34" s="13" t="e">
        <f t="shared" si="6"/>
        <v>#NUM!</v>
      </c>
      <c r="Q34" s="13" t="e">
        <f t="shared" si="7"/>
        <v>#NUM!</v>
      </c>
    </row>
    <row r="35" spans="1:17" x14ac:dyDescent="0.25">
      <c r="A35" s="23">
        <f t="shared" si="0"/>
        <v>34</v>
      </c>
      <c r="B35" s="27" t="s">
        <v>36</v>
      </c>
      <c r="C35" s="39" t="s">
        <v>38</v>
      </c>
      <c r="D35" s="42" t="s">
        <v>61</v>
      </c>
      <c r="E35" s="63" t="s">
        <v>11</v>
      </c>
      <c r="F35" s="27">
        <v>20</v>
      </c>
      <c r="G35" s="27" t="s">
        <v>11</v>
      </c>
      <c r="H35" s="27">
        <v>27</v>
      </c>
      <c r="I35" s="27">
        <v>27</v>
      </c>
      <c r="J35" s="27">
        <v>30</v>
      </c>
      <c r="K35" s="50">
        <f t="shared" si="1"/>
        <v>20</v>
      </c>
      <c r="L35" s="13">
        <f t="shared" si="2"/>
        <v>27</v>
      </c>
      <c r="M35" s="6">
        <f t="shared" si="3"/>
        <v>47</v>
      </c>
      <c r="N35" s="13">
        <f t="shared" si="4"/>
        <v>27</v>
      </c>
      <c r="O35" s="14">
        <f t="shared" si="5"/>
        <v>30</v>
      </c>
      <c r="P35" s="13" t="e">
        <f t="shared" si="6"/>
        <v>#NUM!</v>
      </c>
      <c r="Q35" s="13" t="e">
        <f t="shared" si="7"/>
        <v>#NUM!</v>
      </c>
    </row>
    <row r="36" spans="1:17" x14ac:dyDescent="0.25">
      <c r="A36" s="23">
        <f t="shared" si="0"/>
        <v>35</v>
      </c>
      <c r="B36" s="27" t="s">
        <v>27</v>
      </c>
      <c r="C36" s="39" t="s">
        <v>38</v>
      </c>
      <c r="D36" s="42" t="s">
        <v>61</v>
      </c>
      <c r="E36" s="63">
        <v>21</v>
      </c>
      <c r="F36" s="27">
        <v>29</v>
      </c>
      <c r="G36" s="27" t="s">
        <v>11</v>
      </c>
      <c r="H36" s="27">
        <v>31</v>
      </c>
      <c r="I36" s="27">
        <v>26</v>
      </c>
      <c r="J36" s="27">
        <v>29</v>
      </c>
      <c r="K36" s="50">
        <f t="shared" si="1"/>
        <v>21</v>
      </c>
      <c r="L36" s="13">
        <f t="shared" si="2"/>
        <v>26</v>
      </c>
      <c r="M36" s="6">
        <f t="shared" si="3"/>
        <v>47</v>
      </c>
      <c r="N36" s="13">
        <f t="shared" si="4"/>
        <v>29</v>
      </c>
      <c r="O36" s="14">
        <f t="shared" si="5"/>
        <v>29</v>
      </c>
      <c r="P36" s="13">
        <f t="shared" si="6"/>
        <v>31</v>
      </c>
      <c r="Q36" s="13" t="e">
        <f t="shared" si="7"/>
        <v>#NUM!</v>
      </c>
    </row>
    <row r="37" spans="1:17" x14ac:dyDescent="0.25">
      <c r="A37" s="23">
        <f t="shared" si="0"/>
        <v>36</v>
      </c>
      <c r="B37" s="27" t="s">
        <v>59</v>
      </c>
      <c r="C37" s="39" t="s">
        <v>43</v>
      </c>
      <c r="D37" s="42" t="s">
        <v>40</v>
      </c>
      <c r="E37" s="63">
        <v>28</v>
      </c>
      <c r="F37" s="27">
        <v>22</v>
      </c>
      <c r="G37" s="27">
        <v>26</v>
      </c>
      <c r="H37" s="27" t="s">
        <v>64</v>
      </c>
      <c r="I37" s="27" t="s">
        <v>64</v>
      </c>
      <c r="J37" s="27" t="s">
        <v>64</v>
      </c>
      <c r="K37" s="50">
        <f t="shared" si="1"/>
        <v>22</v>
      </c>
      <c r="L37" s="13">
        <f t="shared" si="2"/>
        <v>26</v>
      </c>
      <c r="M37" s="6">
        <f t="shared" si="3"/>
        <v>48</v>
      </c>
      <c r="N37" s="13">
        <f t="shared" si="4"/>
        <v>28</v>
      </c>
      <c r="O37" s="14" t="e">
        <f t="shared" si="5"/>
        <v>#NUM!</v>
      </c>
      <c r="P37" s="13" t="e">
        <f t="shared" si="6"/>
        <v>#NUM!</v>
      </c>
      <c r="Q37" s="13" t="e">
        <f t="shared" si="7"/>
        <v>#NUM!</v>
      </c>
    </row>
    <row r="38" spans="1:17" x14ac:dyDescent="0.25">
      <c r="A38" s="23">
        <f t="shared" si="0"/>
        <v>37</v>
      </c>
      <c r="B38" s="27" t="s">
        <v>31</v>
      </c>
      <c r="C38" s="39" t="s">
        <v>38</v>
      </c>
      <c r="D38" s="42" t="s">
        <v>42</v>
      </c>
      <c r="E38" s="63">
        <v>31</v>
      </c>
      <c r="F38" s="27">
        <v>33</v>
      </c>
      <c r="G38" s="27">
        <v>29</v>
      </c>
      <c r="H38" s="27">
        <v>34</v>
      </c>
      <c r="I38" s="27">
        <v>28</v>
      </c>
      <c r="J38" s="27">
        <v>28</v>
      </c>
      <c r="K38" s="50">
        <f t="shared" si="1"/>
        <v>28</v>
      </c>
      <c r="L38" s="13">
        <f t="shared" si="2"/>
        <v>28</v>
      </c>
      <c r="M38" s="6">
        <f t="shared" si="3"/>
        <v>56</v>
      </c>
      <c r="N38" s="13">
        <f t="shared" si="4"/>
        <v>29</v>
      </c>
      <c r="O38" s="14">
        <f t="shared" si="5"/>
        <v>31</v>
      </c>
      <c r="P38" s="13">
        <f t="shared" si="6"/>
        <v>33</v>
      </c>
      <c r="Q38" s="13">
        <f t="shared" si="7"/>
        <v>34</v>
      </c>
    </row>
    <row r="39" spans="1:17" x14ac:dyDescent="0.25">
      <c r="A39" s="23">
        <f t="shared" si="0"/>
        <v>38</v>
      </c>
      <c r="B39" s="27" t="s">
        <v>8</v>
      </c>
      <c r="C39" s="39" t="s">
        <v>43</v>
      </c>
      <c r="D39" s="42" t="s">
        <v>42</v>
      </c>
      <c r="E39" s="63">
        <v>30</v>
      </c>
      <c r="F39" s="27" t="s">
        <v>44</v>
      </c>
      <c r="G39" s="27">
        <v>30</v>
      </c>
      <c r="H39" s="27">
        <v>33</v>
      </c>
      <c r="I39" s="27" t="s">
        <v>44</v>
      </c>
      <c r="J39" s="27">
        <v>31</v>
      </c>
      <c r="K39" s="50">
        <f t="shared" si="1"/>
        <v>30</v>
      </c>
      <c r="L39" s="13">
        <f t="shared" si="2"/>
        <v>30</v>
      </c>
      <c r="M39" s="6">
        <f t="shared" si="3"/>
        <v>60</v>
      </c>
      <c r="N39" s="13">
        <f t="shared" si="4"/>
        <v>31</v>
      </c>
      <c r="O39" s="14">
        <f t="shared" si="5"/>
        <v>33</v>
      </c>
      <c r="P39" s="13" t="e">
        <f t="shared" si="6"/>
        <v>#NUM!</v>
      </c>
      <c r="Q39" s="13" t="e">
        <f t="shared" si="7"/>
        <v>#NUM!</v>
      </c>
    </row>
    <row r="40" spans="1:17" x14ac:dyDescent="0.25">
      <c r="A40" s="23">
        <f t="shared" si="0"/>
        <v>39</v>
      </c>
      <c r="B40" s="27" t="s">
        <v>63</v>
      </c>
      <c r="C40" s="39" t="s">
        <v>38</v>
      </c>
      <c r="D40" s="42" t="s">
        <v>39</v>
      </c>
      <c r="E40" s="63" t="s">
        <v>64</v>
      </c>
      <c r="F40" s="27" t="s">
        <v>64</v>
      </c>
      <c r="G40" s="54" t="s">
        <v>64</v>
      </c>
      <c r="H40" s="27">
        <v>37</v>
      </c>
      <c r="I40" s="27">
        <v>29</v>
      </c>
      <c r="J40" s="27">
        <v>32</v>
      </c>
      <c r="K40" s="50">
        <f t="shared" si="1"/>
        <v>29</v>
      </c>
      <c r="L40" s="13">
        <f t="shared" si="2"/>
        <v>32</v>
      </c>
      <c r="M40" s="6">
        <f t="shared" si="3"/>
        <v>61</v>
      </c>
      <c r="N40" s="13">
        <f t="shared" si="4"/>
        <v>37</v>
      </c>
      <c r="O40" s="14" t="e">
        <f t="shared" si="5"/>
        <v>#NUM!</v>
      </c>
      <c r="P40" s="13" t="e">
        <f t="shared" si="6"/>
        <v>#NUM!</v>
      </c>
      <c r="Q40" s="13" t="e">
        <f t="shared" si="7"/>
        <v>#NUM!</v>
      </c>
    </row>
    <row r="41" spans="1:17" x14ac:dyDescent="0.25">
      <c r="A41" s="23">
        <f t="shared" si="0"/>
        <v>40</v>
      </c>
      <c r="B41" s="27" t="s">
        <v>65</v>
      </c>
      <c r="C41" s="39" t="s">
        <v>38</v>
      </c>
      <c r="D41" s="42" t="s">
        <v>39</v>
      </c>
      <c r="E41" s="63" t="s">
        <v>64</v>
      </c>
      <c r="F41" s="27" t="s">
        <v>64</v>
      </c>
      <c r="G41" s="27" t="s">
        <v>64</v>
      </c>
      <c r="H41" s="27">
        <v>36</v>
      </c>
      <c r="I41" s="27">
        <v>30</v>
      </c>
      <c r="J41" s="27">
        <v>33</v>
      </c>
      <c r="K41" s="50">
        <f t="shared" si="1"/>
        <v>30</v>
      </c>
      <c r="L41" s="13">
        <f t="shared" si="2"/>
        <v>33</v>
      </c>
      <c r="M41" s="6">
        <f t="shared" si="3"/>
        <v>63</v>
      </c>
      <c r="N41" s="13">
        <f t="shared" si="4"/>
        <v>36</v>
      </c>
      <c r="O41" s="14" t="e">
        <f t="shared" si="5"/>
        <v>#NUM!</v>
      </c>
      <c r="P41" s="13" t="e">
        <f t="shared" si="6"/>
        <v>#NUM!</v>
      </c>
      <c r="Q41" s="13" t="e">
        <f t="shared" si="7"/>
        <v>#NUM!</v>
      </c>
    </row>
    <row r="42" spans="1:17" x14ac:dyDescent="0.25">
      <c r="A42" s="23">
        <f t="shared" si="0"/>
        <v>41</v>
      </c>
      <c r="B42" s="27" t="s">
        <v>29</v>
      </c>
      <c r="C42" s="39" t="s">
        <v>43</v>
      </c>
      <c r="D42" s="42" t="s">
        <v>40</v>
      </c>
      <c r="E42" s="63" t="s">
        <v>44</v>
      </c>
      <c r="F42" s="27" t="s">
        <v>44</v>
      </c>
      <c r="G42" s="27" t="s">
        <v>44</v>
      </c>
      <c r="H42" s="27" t="s">
        <v>64</v>
      </c>
      <c r="I42" s="27" t="s">
        <v>64</v>
      </c>
      <c r="J42" s="27" t="s">
        <v>64</v>
      </c>
      <c r="K42" s="50" t="e">
        <f t="shared" si="1"/>
        <v>#NUM!</v>
      </c>
      <c r="L42" s="13" t="e">
        <f t="shared" si="2"/>
        <v>#NUM!</v>
      </c>
      <c r="M42" s="6" t="e">
        <f t="shared" si="3"/>
        <v>#NUM!</v>
      </c>
      <c r="N42" s="13" t="e">
        <f t="shared" si="4"/>
        <v>#NUM!</v>
      </c>
      <c r="O42" s="14" t="e">
        <f t="shared" si="5"/>
        <v>#NUM!</v>
      </c>
      <c r="P42" s="13" t="e">
        <f t="shared" si="6"/>
        <v>#NUM!</v>
      </c>
      <c r="Q42" s="13" t="e">
        <f t="shared" si="7"/>
        <v>#NUM!</v>
      </c>
    </row>
    <row r="43" spans="1:17" x14ac:dyDescent="0.25">
      <c r="A43" s="23">
        <f t="shared" si="0"/>
        <v>42</v>
      </c>
      <c r="B43" s="27"/>
      <c r="C43" s="28"/>
      <c r="D43" s="49"/>
      <c r="E43" s="91"/>
      <c r="F43" s="33" t="s">
        <v>62</v>
      </c>
      <c r="G43" s="17"/>
      <c r="H43" s="33"/>
      <c r="I43" s="33"/>
      <c r="J43" s="33"/>
      <c r="K43" s="56"/>
      <c r="L43" s="57"/>
      <c r="M43" s="58"/>
      <c r="N43" s="57"/>
      <c r="O43" s="59"/>
      <c r="P43" s="57"/>
      <c r="Q43" s="57"/>
    </row>
    <row r="44" spans="1:17" x14ac:dyDescent="0.25">
      <c r="B44"/>
      <c r="E44"/>
      <c r="J44"/>
    </row>
    <row r="45" spans="1:17" x14ac:dyDescent="0.25">
      <c r="B45" s="20" t="s">
        <v>34</v>
      </c>
      <c r="D45" s="21">
        <v>20</v>
      </c>
      <c r="E45"/>
      <c r="J45"/>
    </row>
    <row r="46" spans="1:17" x14ac:dyDescent="0.25">
      <c r="B46" s="5"/>
      <c r="E46"/>
      <c r="J46"/>
    </row>
    <row r="47" spans="1:17" x14ac:dyDescent="0.25">
      <c r="B47" s="5"/>
      <c r="E47"/>
      <c r="J47"/>
    </row>
    <row r="48" spans="1:17" x14ac:dyDescent="0.25">
      <c r="A48" s="10"/>
      <c r="B48" s="10"/>
      <c r="C48" s="32"/>
      <c r="D48" s="10"/>
      <c r="E48" s="19"/>
      <c r="F48" s="11"/>
      <c r="G48" s="11"/>
      <c r="H48" s="11"/>
      <c r="I48" s="11"/>
      <c r="J48" s="19"/>
      <c r="K48" s="12"/>
      <c r="L48" s="12"/>
      <c r="M48" s="9"/>
      <c r="N48" s="12"/>
      <c r="O48" s="12"/>
      <c r="P48" s="12"/>
      <c r="Q48" s="12"/>
    </row>
    <row r="49" spans="2:10" x14ac:dyDescent="0.25">
      <c r="B49" s="5"/>
      <c r="E49"/>
      <c r="J49"/>
    </row>
    <row r="50" spans="2:10" x14ac:dyDescent="0.25">
      <c r="B50" s="5"/>
      <c r="E50"/>
      <c r="J50"/>
    </row>
    <row r="51" spans="2:10" x14ac:dyDescent="0.25">
      <c r="B51" s="5"/>
      <c r="E51"/>
      <c r="J51"/>
    </row>
    <row r="52" spans="2:10" x14ac:dyDescent="0.25">
      <c r="B52" s="5"/>
      <c r="E52"/>
      <c r="J52"/>
    </row>
    <row r="53" spans="2:10" x14ac:dyDescent="0.25">
      <c r="B53" s="5"/>
      <c r="J53"/>
    </row>
    <row r="54" spans="2:10" x14ac:dyDescent="0.25">
      <c r="B54" s="5"/>
      <c r="J54"/>
    </row>
    <row r="55" spans="2:10" x14ac:dyDescent="0.25">
      <c r="B55" s="5"/>
      <c r="J55"/>
    </row>
    <row r="56" spans="2:10" x14ac:dyDescent="0.25">
      <c r="B56" s="5"/>
      <c r="J56"/>
    </row>
    <row r="57" spans="2:10" x14ac:dyDescent="0.25">
      <c r="B57" s="5"/>
      <c r="J57"/>
    </row>
    <row r="58" spans="2:10" x14ac:dyDescent="0.25">
      <c r="J58"/>
    </row>
    <row r="59" spans="2:10" x14ac:dyDescent="0.25">
      <c r="J59"/>
    </row>
    <row r="60" spans="2:10" x14ac:dyDescent="0.25">
      <c r="J60"/>
    </row>
    <row r="61" spans="2:10" x14ac:dyDescent="0.25">
      <c r="J61"/>
    </row>
    <row r="62" spans="2:10" x14ac:dyDescent="0.25">
      <c r="J62"/>
    </row>
    <row r="63" spans="2:10" x14ac:dyDescent="0.25">
      <c r="J63"/>
    </row>
    <row r="64" spans="2:10" x14ac:dyDescent="0.25">
      <c r="J64"/>
    </row>
    <row r="65" spans="10:10" x14ac:dyDescent="0.25">
      <c r="J65"/>
    </row>
    <row r="66" spans="10:10" x14ac:dyDescent="0.25">
      <c r="J66"/>
    </row>
    <row r="67" spans="10:10" x14ac:dyDescent="0.25">
      <c r="J67"/>
    </row>
    <row r="68" spans="10:10" x14ac:dyDescent="0.25">
      <c r="J68"/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  <row r="74" spans="10:10" x14ac:dyDescent="0.25">
      <c r="J74"/>
    </row>
  </sheetData>
  <sortState xmlns:xlrd2="http://schemas.microsoft.com/office/spreadsheetml/2017/richdata2" ref="A2:R76">
    <sortCondition ref="M2:M76"/>
    <sortCondition ref="N2:N76"/>
    <sortCondition ref="O2:O76"/>
    <sortCondition ref="P2:P76"/>
    <sortCondition ref="Q2:Q76"/>
  </sortState>
  <pageMargins left="0.5" right="0.5" top="0.5" bottom="0.5" header="0.5" footer="0.5"/>
  <pageSetup scale="5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l j t W U k p G 3 m m i A A A A 9 Q A A A B I A H A B D b 2 5 m a W c v U G F j a 2 F n Z S 5 4 b W w g o h g A K K A U A A A A A A A A A A A A A A A A A A A A A A A A A A A A h Y + x D o I w G I R f h X S n L X U h 5 K c M r p K Y E I 1 r U y o 0 w o + B Y n k 3 B x / J V x C j q J v j 3 X e X 3 N 2 v N 8 i m t g k u p h 9 s h y m J K C e B Q d 2 V F q u U j O 4 Y x i S T s F X 6 p C o T z G E c k m m w K a m d O y e M e e + p X 9 G u r 5 j g P G K H f F P o 2 r Q q t D g 4 h d q Q T 6 v 8 3 y I S 9 q 8 x U t A 4 p o L P k 4 A t H u Q W v 1 z M 7 E l / T F i P j R t 7 I w 2 G u w L Y I o G 9 L 8 g H U E s D B B Q A A g A I A J Y 7 V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O 1 Z S K I p H u A 4 A A A A R A A A A E w A c A E Z v c m 1 1 b G F z L 1 N l Y 3 R p b 2 4 x L m 0 g o h g A K K A U A A A A A A A A A A A A A A A A A A A A A A A A A A A A K 0 5 N L s n M z 1 M I h t C G 1 g B Q S w E C L Q A U A A I A C A C W O 1 Z S S k b e a a I A A A D 1 A A A A E g A A A A A A A A A A A A A A A A A A A A A A Q 2 9 u Z m l n L 1 B h Y 2 t h Z 2 U u e G 1 s U E s B A i 0 A F A A C A A g A l j t W U g / K 6 a u k A A A A 6 Q A A A B M A A A A A A A A A A A A A A A A A 7 g A A A F t D b 2 5 0 Z W 5 0 X 1 R 5 c G V z X S 5 4 b W x Q S w E C L Q A U A A I A C A C W O 1 Z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G W 1 b E w q G 0 K 0 Q p 0 X U v 3 Z I A A A A A A C A A A A A A A D Z g A A w A A A A B A A A A D L B M z X 4 Y r F d e / I H m n G 4 7 4 i A A A A A A S A A A C g A A A A E A A A A J d e C x s P 6 o f h X A + o j 7 e w T d t Q A A A A j S W k + A G V 2 Z F O K G x W a w a 0 7 T v j n d K Z Q F N q 7 V 6 y h P S 8 N k + w h M n x R / m 2 O X i M e f y r n M 5 0 7 q T 3 a P p O L F Y Z n F d y F E n / T f W d N z W u g B X F y x p e l b D K Y o U U A A A A R 9 D I N u h H y T 4 7 z 1 y F S x Y W I y 6 I Q s M = < / D a t a M a s h u p > 
</file>

<file path=customXml/itemProps1.xml><?xml version="1.0" encoding="utf-8"?>
<ds:datastoreItem xmlns:ds="http://schemas.openxmlformats.org/officeDocument/2006/customXml" ds:itemID="{3FC130D4-1F8B-49F8-93C1-2A03445E6A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U14 Girls </vt:lpstr>
      <vt:lpstr>U14 Boys</vt:lpstr>
    </vt:vector>
  </TitlesOfParts>
  <Company>Internal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SAMCKAY</dc:creator>
  <cp:lastModifiedBy>Derek Pelletier</cp:lastModifiedBy>
  <cp:lastPrinted>2020-02-23T23:23:44Z</cp:lastPrinted>
  <dcterms:created xsi:type="dcterms:W3CDTF">2013-01-03T13:04:58Z</dcterms:created>
  <dcterms:modified xsi:type="dcterms:W3CDTF">2021-02-23T16:25:52Z</dcterms:modified>
</cp:coreProperties>
</file>