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jaime_anderson_state_mn_us/Documents/Documents/"/>
    </mc:Choice>
  </mc:AlternateContent>
  <xr:revisionPtr revIDLastSave="0" documentId="8_{AD5977F1-A93F-4BE7-B502-0F7DE4E6FED0}" xr6:coauthVersionLast="47" xr6:coauthVersionMax="47" xr10:uidLastSave="{00000000-0000-0000-0000-000000000000}"/>
  <bookViews>
    <workbookView xWindow="-110" yWindow="-110" windowWidth="19420" windowHeight="10420" activeTab="5" xr2:uid="{B36B3B8B-F276-43C9-8E22-21FA818BF273}"/>
  </bookViews>
  <sheets>
    <sheet name="FEB 2021" sheetId="1" r:id="rId1"/>
    <sheet name="NOV 2021" sheetId="2" r:id="rId2"/>
    <sheet name="FEB 2022" sheetId="3" r:id="rId3"/>
    <sheet name="NOV 2022" sheetId="4" r:id="rId4"/>
    <sheet name="FEB 2023" sheetId="5" r:id="rId5"/>
    <sheet name="March 20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6" l="1"/>
  <c r="C51" i="6"/>
  <c r="D51" i="6"/>
  <c r="F51" i="6"/>
  <c r="G51" i="6"/>
  <c r="H51" i="6"/>
  <c r="B36" i="6"/>
  <c r="C36" i="6"/>
  <c r="D36" i="6"/>
  <c r="F36" i="6"/>
  <c r="G36" i="6"/>
  <c r="H36" i="6"/>
  <c r="B17" i="6"/>
  <c r="C17" i="6"/>
  <c r="D17" i="6"/>
  <c r="F17" i="6"/>
  <c r="G17" i="6"/>
  <c r="H17" i="6"/>
  <c r="L4" i="5"/>
  <c r="K4" i="5"/>
  <c r="J4" i="5"/>
  <c r="I4" i="5"/>
  <c r="H4" i="5"/>
  <c r="G4" i="5"/>
  <c r="F4" i="5"/>
  <c r="E4" i="5"/>
  <c r="D4" i="5"/>
  <c r="C4" i="5"/>
  <c r="B4" i="5"/>
  <c r="B38" i="5"/>
  <c r="L19" i="1"/>
  <c r="K19" i="1"/>
  <c r="J19" i="1"/>
  <c r="I19" i="1"/>
  <c r="H19" i="1"/>
  <c r="G19" i="1"/>
  <c r="F19" i="1"/>
  <c r="E19" i="1"/>
  <c r="D19" i="1"/>
  <c r="C19" i="1"/>
  <c r="B19" i="1"/>
  <c r="L4" i="1"/>
  <c r="K4" i="1"/>
  <c r="J4" i="1"/>
  <c r="I4" i="1"/>
  <c r="H4" i="1"/>
  <c r="G4" i="1"/>
  <c r="F4" i="1"/>
  <c r="E4" i="1"/>
  <c r="D4" i="1"/>
  <c r="C4" i="1"/>
  <c r="B4" i="1"/>
  <c r="L26" i="2"/>
  <c r="K26" i="2"/>
  <c r="J26" i="2"/>
  <c r="I26" i="2"/>
  <c r="H26" i="2"/>
  <c r="G26" i="2"/>
  <c r="F26" i="2"/>
  <c r="E26" i="2"/>
  <c r="D26" i="2"/>
  <c r="C26" i="2"/>
  <c r="B26" i="2"/>
  <c r="L4" i="2"/>
  <c r="K4" i="2"/>
  <c r="J4" i="2"/>
  <c r="I4" i="2"/>
  <c r="H4" i="2"/>
  <c r="G4" i="2"/>
  <c r="F4" i="2"/>
  <c r="E4" i="2"/>
  <c r="D4" i="2"/>
  <c r="C4" i="2"/>
  <c r="B4" i="2"/>
  <c r="L29" i="3"/>
  <c r="K29" i="3"/>
  <c r="J29" i="3"/>
  <c r="I29" i="3"/>
  <c r="H29" i="3"/>
  <c r="G29" i="3"/>
  <c r="F29" i="3"/>
  <c r="E29" i="3"/>
  <c r="D29" i="3"/>
  <c r="C29" i="3"/>
  <c r="B29" i="3"/>
  <c r="L4" i="3"/>
  <c r="K4" i="3"/>
  <c r="J4" i="3"/>
  <c r="I4" i="3"/>
  <c r="H4" i="3"/>
  <c r="G4" i="3"/>
  <c r="F4" i="3"/>
  <c r="E4" i="3"/>
  <c r="D4" i="3"/>
  <c r="C4" i="3"/>
  <c r="B4" i="3"/>
  <c r="L38" i="5"/>
  <c r="K38" i="5"/>
  <c r="J38" i="5"/>
  <c r="I38" i="5"/>
  <c r="H38" i="5"/>
  <c r="G38" i="5"/>
  <c r="F38" i="5"/>
  <c r="E38" i="5"/>
  <c r="D38" i="5"/>
  <c r="C38" i="5"/>
  <c r="L22" i="5"/>
  <c r="K22" i="5"/>
  <c r="J22" i="5"/>
  <c r="I22" i="5"/>
  <c r="H22" i="5"/>
  <c r="G22" i="5"/>
  <c r="F22" i="5"/>
  <c r="E22" i="5"/>
  <c r="D22" i="5"/>
  <c r="C22" i="5"/>
  <c r="B22" i="5"/>
  <c r="L35" i="4"/>
  <c r="K35" i="4"/>
  <c r="J35" i="4"/>
  <c r="I35" i="4"/>
  <c r="H35" i="4"/>
  <c r="G35" i="4"/>
  <c r="F35" i="4"/>
  <c r="E35" i="4"/>
  <c r="D35" i="4"/>
  <c r="C35" i="4"/>
  <c r="B35" i="4"/>
  <c r="L19" i="4"/>
  <c r="K19" i="4"/>
  <c r="J19" i="4"/>
  <c r="I19" i="4"/>
  <c r="H19" i="4"/>
  <c r="G19" i="4"/>
  <c r="F19" i="4"/>
  <c r="E19" i="4"/>
  <c r="D19" i="4"/>
  <c r="C19" i="4"/>
  <c r="B19" i="4"/>
  <c r="L4" i="4"/>
  <c r="K4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<sst xmlns="http://schemas.openxmlformats.org/spreadsheetml/2006/main" count="406" uniqueCount="143">
  <si>
    <t>Name</t>
  </si>
  <si>
    <t>Agility</t>
  </si>
  <si>
    <t>FH Shoot</t>
  </si>
  <si>
    <t>BH Shoot</t>
  </si>
  <si>
    <t>100 ft (F)</t>
  </si>
  <si>
    <t>100F (B)</t>
  </si>
  <si>
    <t>Braden</t>
  </si>
  <si>
    <t>Leah</t>
  </si>
  <si>
    <t>Mia</t>
  </si>
  <si>
    <t>Elvis</t>
  </si>
  <si>
    <t>Khloe</t>
  </si>
  <si>
    <t>Sawyer</t>
  </si>
  <si>
    <t>Noah</t>
  </si>
  <si>
    <t>Tristan</t>
  </si>
  <si>
    <t>Geno</t>
  </si>
  <si>
    <t>Ari</t>
  </si>
  <si>
    <t>Bauer</t>
  </si>
  <si>
    <t>Jenna</t>
  </si>
  <si>
    <t>Nathan</t>
  </si>
  <si>
    <t>Bryce</t>
  </si>
  <si>
    <t>Ian</t>
  </si>
  <si>
    <t>Kayla</t>
  </si>
  <si>
    <t>Lex</t>
  </si>
  <si>
    <t>Gus</t>
  </si>
  <si>
    <t>Easton</t>
  </si>
  <si>
    <t>Goalie</t>
  </si>
  <si>
    <t>Rebound</t>
  </si>
  <si>
    <t>Iron Cross shuffle</t>
  </si>
  <si>
    <t>Lateral Movement</t>
  </si>
  <si>
    <t>Skills Assesment - February 2021</t>
  </si>
  <si>
    <t>5 out of 5 - FH Passing</t>
  </si>
  <si>
    <t>5 out of 5 - BH Passing</t>
  </si>
  <si>
    <t>Timed - Agility</t>
  </si>
  <si>
    <t>TA - w/Pucks</t>
  </si>
  <si>
    <t>5X - Figure 8 (30 Sec)</t>
  </si>
  <si>
    <t>A.S. w/Puck</t>
  </si>
  <si>
    <t>Squirt Averages</t>
  </si>
  <si>
    <t>PeeWee Averages</t>
  </si>
  <si>
    <t>Levi M.</t>
  </si>
  <si>
    <t>Jacob</t>
  </si>
  <si>
    <t>Mack</t>
  </si>
  <si>
    <t>Everly</t>
  </si>
  <si>
    <t>Chloe</t>
  </si>
  <si>
    <t>Lyndon</t>
  </si>
  <si>
    <t>Stella</t>
  </si>
  <si>
    <t>MJ</t>
  </si>
  <si>
    <t>Andreas</t>
  </si>
  <si>
    <t>Layney</t>
  </si>
  <si>
    <t>Landon</t>
  </si>
  <si>
    <t>Wyatt</t>
  </si>
  <si>
    <t>Maci</t>
  </si>
  <si>
    <t>Hauser</t>
  </si>
  <si>
    <t>Logan</t>
  </si>
  <si>
    <t>Iron Cross Shuffle</t>
  </si>
  <si>
    <t>Iron Cross slide</t>
  </si>
  <si>
    <t>Liam</t>
  </si>
  <si>
    <t>Monte</t>
  </si>
  <si>
    <t>Brooks</t>
  </si>
  <si>
    <t>Trenton</t>
  </si>
  <si>
    <t>Easton K</t>
  </si>
  <si>
    <t>Carver</t>
  </si>
  <si>
    <t>Skills Assesment - November 2021</t>
  </si>
  <si>
    <t>Timed Agility</t>
  </si>
  <si>
    <t>TA w/Pucks</t>
  </si>
  <si>
    <t>Mite/Squirt Averages</t>
  </si>
  <si>
    <t>Levi Z.</t>
  </si>
  <si>
    <t>* Denotes leading score or time for each team (age group).</t>
  </si>
  <si>
    <t>Rebound Control</t>
  </si>
  <si>
    <t>Goalies</t>
  </si>
  <si>
    <t>Skills Assesment - February 2022</t>
  </si>
  <si>
    <t>Carter H.</t>
  </si>
  <si>
    <t>Carter B.</t>
  </si>
  <si>
    <t>Easton B.</t>
  </si>
  <si>
    <t>27 (Ice 16, Air 11)</t>
  </si>
  <si>
    <t>25 (Ice 10, Air 15)</t>
  </si>
  <si>
    <t>Iron Cross Slide</t>
  </si>
  <si>
    <t>Skills Assesment - November 2022</t>
  </si>
  <si>
    <t>5 out of 5 FH Passing</t>
  </si>
  <si>
    <t>5 out of 5 BH Passing</t>
  </si>
  <si>
    <t>Five - Figure 8</t>
  </si>
  <si>
    <t>Squirt Average</t>
  </si>
  <si>
    <t>Levi</t>
  </si>
  <si>
    <t>Amery</t>
  </si>
  <si>
    <t>PeeWee Average</t>
  </si>
  <si>
    <t>Mavrick</t>
  </si>
  <si>
    <t>Carter</t>
  </si>
  <si>
    <t>Bantam Average</t>
  </si>
  <si>
    <t>Clay</t>
  </si>
  <si>
    <t>25 secs</t>
  </si>
  <si>
    <t>Skills Assesment - February 2023</t>
  </si>
  <si>
    <t>Connor</t>
  </si>
  <si>
    <t>Skills Assesment - March 2023</t>
  </si>
  <si>
    <t>Benjamin</t>
  </si>
  <si>
    <t>Skills Assesment - March 2025</t>
  </si>
  <si>
    <t>Short</t>
  </si>
  <si>
    <t>Long</t>
  </si>
  <si>
    <t>Crossovers</t>
  </si>
  <si>
    <t>Forward Skating:</t>
  </si>
  <si>
    <t>Backward Skating:</t>
  </si>
  <si>
    <t>Squirts:</t>
  </si>
  <si>
    <t>Grayson Knowles</t>
  </si>
  <si>
    <t>Will Rogosheske</t>
  </si>
  <si>
    <t>Weston Bixby</t>
  </si>
  <si>
    <t>Sawyer Hanson</t>
  </si>
  <si>
    <t>Barrett Rusch</t>
  </si>
  <si>
    <t>Eastynn Anderson</t>
  </si>
  <si>
    <t>Keaton Campbell</t>
  </si>
  <si>
    <t>Hadley Gilbert</t>
  </si>
  <si>
    <t>Benjamin McWaters</t>
  </si>
  <si>
    <t>Ganon Assell</t>
  </si>
  <si>
    <t>Ava Brovold</t>
  </si>
  <si>
    <t>Phoenix Nason</t>
  </si>
  <si>
    <t>Jacob McWaters (G)</t>
  </si>
  <si>
    <t>* Denotes leading time for each team (age group).</t>
  </si>
  <si>
    <t>Peewees:</t>
  </si>
  <si>
    <t>Gage Nagel</t>
  </si>
  <si>
    <t>Levi Zumwalt</t>
  </si>
  <si>
    <t>Everly Felton</t>
  </si>
  <si>
    <t>Trenton Kuechle</t>
  </si>
  <si>
    <t>Easton Eckart</t>
  </si>
  <si>
    <t>Chloe Anderson</t>
  </si>
  <si>
    <t>Lemonte Jennings</t>
  </si>
  <si>
    <t>Christian Ringle</t>
  </si>
  <si>
    <t>MJ Diekmann</t>
  </si>
  <si>
    <t>Wyatt Knowles</t>
  </si>
  <si>
    <t>Ellayna Hauser</t>
  </si>
  <si>
    <t>Jocie Artis</t>
  </si>
  <si>
    <t>Easton Knowles</t>
  </si>
  <si>
    <t>Brooks Bauerly (G)</t>
  </si>
  <si>
    <t>Bantams:</t>
  </si>
  <si>
    <t>Jenna Udean</t>
  </si>
  <si>
    <t>Jacob Tabaka</t>
  </si>
  <si>
    <t>Maverick Young</t>
  </si>
  <si>
    <t>Olivia Artis</t>
  </si>
  <si>
    <t>Tristan Yeats</t>
  </si>
  <si>
    <t>Nathan Muller</t>
  </si>
  <si>
    <t>Mack Holly</t>
  </si>
  <si>
    <t>Miskwaate Kent</t>
  </si>
  <si>
    <t>Sawyer Nicklason</t>
  </si>
  <si>
    <t>Liam Gustafson (G)</t>
  </si>
  <si>
    <t>Squirt Averages:</t>
  </si>
  <si>
    <t>Peewee Averages:</t>
  </si>
  <si>
    <t>Bantam Averages: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</si>
</sst>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1" fillId="0" borderId="1" xfId="0" applyFont="1" applyBorder="1"/>
    <xf numFmtId="0" fontId="0" fillId="4" borderId="1" xfId="0" applyFill="1" applyBorder="1"/>
    <xf numFmtId="0" fontId="0" fillId="0" borderId="1" xfId="0" applyBorder="1"/>
    <xf numFmtId="0" fontId="0" fillId="0" borderId="1" xfId="0" applyFill="1" applyBorder="1"/>
    <xf numFmtId="2" fontId="0" fillId="4" borderId="1" xfId="0" applyNumberForma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2" fontId="1" fillId="6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3699-D9F7-4029-9F17-3C1F253A29FC}">
  <dimension ref="A1:L28"/>
  <sheetViews>
    <sheetView workbookViewId="0">
      <selection sqref="A1:L1"/>
    </sheetView>
  </sheetViews>
  <sheetFormatPr defaultRowHeight="14.5" x14ac:dyDescent="0.35"/>
  <cols>
    <col min="1" max="1" width="8.36328125" bestFit="1" customWidth="1"/>
  </cols>
  <sheetData>
    <row r="1" spans="1:12" x14ac:dyDescent="0.3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35">
      <c r="A2" s="63" t="s">
        <v>0</v>
      </c>
      <c r="B2" s="63" t="s">
        <v>30</v>
      </c>
      <c r="C2" s="63" t="s">
        <v>31</v>
      </c>
      <c r="D2" s="63" t="s">
        <v>32</v>
      </c>
      <c r="E2" s="63" t="s">
        <v>33</v>
      </c>
      <c r="F2" s="63" t="s">
        <v>2</v>
      </c>
      <c r="G2" s="63" t="s">
        <v>3</v>
      </c>
      <c r="H2" s="63" t="s">
        <v>34</v>
      </c>
      <c r="I2" s="63" t="s">
        <v>1</v>
      </c>
      <c r="J2" s="63" t="s">
        <v>35</v>
      </c>
      <c r="K2" s="63" t="s">
        <v>4</v>
      </c>
      <c r="L2" s="63" t="s">
        <v>5</v>
      </c>
    </row>
    <row r="3" spans="1:12" ht="29" customHeight="1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9" x14ac:dyDescent="0.35">
      <c r="A4" s="1" t="s">
        <v>36</v>
      </c>
      <c r="B4" s="38">
        <f t="shared" ref="B4:L4" si="0">AVERAGE(B5:B17)</f>
        <v>0.76923076923076927</v>
      </c>
      <c r="C4" s="38">
        <f t="shared" si="0"/>
        <v>0.30769230769230771</v>
      </c>
      <c r="D4" s="38">
        <f t="shared" si="0"/>
        <v>16.302307692307693</v>
      </c>
      <c r="E4" s="38">
        <f t="shared" si="0"/>
        <v>19.757692307692306</v>
      </c>
      <c r="F4" s="38">
        <f t="shared" si="0"/>
        <v>1.9230769230769231</v>
      </c>
      <c r="G4" s="38">
        <f t="shared" si="0"/>
        <v>1.0769230769230769</v>
      </c>
      <c r="H4" s="38">
        <f t="shared" si="0"/>
        <v>5.7307692307692308</v>
      </c>
      <c r="I4" s="38">
        <f t="shared" si="0"/>
        <v>22.315384615384616</v>
      </c>
      <c r="J4" s="38">
        <f t="shared" si="0"/>
        <v>27.799230769230768</v>
      </c>
      <c r="K4" s="38">
        <f t="shared" si="0"/>
        <v>6.1538461538461542</v>
      </c>
      <c r="L4" s="38">
        <f t="shared" si="0"/>
        <v>10.099999999999998</v>
      </c>
    </row>
    <row r="5" spans="1:12" x14ac:dyDescent="0.35">
      <c r="A5" s="2" t="s">
        <v>6</v>
      </c>
      <c r="B5" s="2">
        <v>1</v>
      </c>
      <c r="C5" s="2">
        <v>0</v>
      </c>
      <c r="D5" s="2">
        <v>15.16</v>
      </c>
      <c r="E5" s="2">
        <v>19.190000000000001</v>
      </c>
      <c r="F5" s="2">
        <v>2</v>
      </c>
      <c r="G5" s="35">
        <v>3</v>
      </c>
      <c r="H5" s="36">
        <v>6</v>
      </c>
      <c r="I5" s="36">
        <v>20</v>
      </c>
      <c r="J5" s="2">
        <v>25.59</v>
      </c>
      <c r="K5" s="36">
        <v>6.4</v>
      </c>
      <c r="L5" s="36">
        <v>10.3</v>
      </c>
    </row>
    <row r="6" spans="1:12" x14ac:dyDescent="0.35">
      <c r="A6" s="3" t="s">
        <v>7</v>
      </c>
      <c r="B6" s="3">
        <v>0</v>
      </c>
      <c r="C6" s="3">
        <v>0</v>
      </c>
      <c r="D6" s="3">
        <v>17.260000000000002</v>
      </c>
      <c r="E6" s="3">
        <v>27.43</v>
      </c>
      <c r="F6" s="3">
        <v>0</v>
      </c>
      <c r="G6" s="3">
        <v>0</v>
      </c>
      <c r="H6" s="40">
        <v>4</v>
      </c>
      <c r="I6" s="3">
        <v>22.72</v>
      </c>
      <c r="J6" s="3">
        <v>32.51</v>
      </c>
      <c r="K6" s="40">
        <v>6.9</v>
      </c>
      <c r="L6" s="3">
        <v>14.74</v>
      </c>
    </row>
    <row r="7" spans="1:12" x14ac:dyDescent="0.35">
      <c r="A7" s="2" t="s">
        <v>8</v>
      </c>
      <c r="B7" s="2">
        <v>1</v>
      </c>
      <c r="C7" s="2">
        <v>0</v>
      </c>
      <c r="D7" s="36">
        <v>15.8</v>
      </c>
      <c r="E7" s="2">
        <v>18.690000000000001</v>
      </c>
      <c r="F7" s="2">
        <v>1</v>
      </c>
      <c r="G7" s="2">
        <v>0</v>
      </c>
      <c r="H7" s="36">
        <v>5</v>
      </c>
      <c r="I7" s="2">
        <v>20.73</v>
      </c>
      <c r="J7" s="2">
        <v>28.65</v>
      </c>
      <c r="K7" s="37">
        <v>6.2</v>
      </c>
      <c r="L7" s="2">
        <v>7.96</v>
      </c>
    </row>
    <row r="8" spans="1:12" x14ac:dyDescent="0.35">
      <c r="A8" s="4" t="s">
        <v>9</v>
      </c>
      <c r="B8" s="4">
        <v>1</v>
      </c>
      <c r="C8" s="35">
        <v>1</v>
      </c>
      <c r="D8" s="4">
        <v>18.23</v>
      </c>
      <c r="E8" s="4">
        <v>22.65</v>
      </c>
      <c r="F8" s="4">
        <v>4</v>
      </c>
      <c r="G8" s="4">
        <v>0</v>
      </c>
      <c r="H8" s="39">
        <v>4.5</v>
      </c>
      <c r="I8" s="4">
        <v>33.729999999999997</v>
      </c>
      <c r="J8" s="4">
        <v>41.06</v>
      </c>
      <c r="K8" s="39">
        <v>7.3</v>
      </c>
      <c r="L8" s="39">
        <v>13.4</v>
      </c>
    </row>
    <row r="9" spans="1:12" x14ac:dyDescent="0.35">
      <c r="A9" s="2" t="s">
        <v>10</v>
      </c>
      <c r="B9" s="2">
        <v>0</v>
      </c>
      <c r="C9" s="2">
        <v>0</v>
      </c>
      <c r="D9" s="2">
        <v>18.87</v>
      </c>
      <c r="E9" s="2">
        <v>21.64</v>
      </c>
      <c r="F9" s="2">
        <v>3</v>
      </c>
      <c r="G9" s="2">
        <v>1</v>
      </c>
      <c r="H9" s="36">
        <v>5</v>
      </c>
      <c r="I9" s="2">
        <v>27.19</v>
      </c>
      <c r="J9" s="36">
        <v>30.9</v>
      </c>
      <c r="K9" s="36">
        <v>6.9</v>
      </c>
      <c r="L9" s="36">
        <v>12.6</v>
      </c>
    </row>
    <row r="10" spans="1:12" x14ac:dyDescent="0.35">
      <c r="A10" s="3" t="s">
        <v>11</v>
      </c>
      <c r="B10" s="3">
        <v>0</v>
      </c>
      <c r="C10" s="3">
        <v>0</v>
      </c>
      <c r="D10" s="3">
        <v>18.86</v>
      </c>
      <c r="E10" s="40">
        <v>21.4</v>
      </c>
      <c r="F10" s="3">
        <v>2</v>
      </c>
      <c r="G10" s="3">
        <v>0</v>
      </c>
      <c r="H10" s="40">
        <v>5</v>
      </c>
      <c r="I10" s="3">
        <v>21.69</v>
      </c>
      <c r="J10" s="40">
        <v>27.5</v>
      </c>
      <c r="K10" s="40">
        <v>5.2</v>
      </c>
      <c r="L10" s="40">
        <v>10.7</v>
      </c>
    </row>
    <row r="11" spans="1:12" x14ac:dyDescent="0.35">
      <c r="A11" s="2" t="s">
        <v>12</v>
      </c>
      <c r="B11" s="2">
        <v>1</v>
      </c>
      <c r="C11" s="2">
        <v>0</v>
      </c>
      <c r="D11" s="2">
        <v>14.82</v>
      </c>
      <c r="E11" s="2">
        <v>16.38</v>
      </c>
      <c r="F11" s="2">
        <v>1</v>
      </c>
      <c r="G11" s="2">
        <v>0</v>
      </c>
      <c r="H11" s="37">
        <v>9</v>
      </c>
      <c r="I11" s="2">
        <v>19.02</v>
      </c>
      <c r="J11" s="36">
        <v>24.2</v>
      </c>
      <c r="K11" s="36">
        <v>6.3</v>
      </c>
      <c r="L11" s="36">
        <v>8.1</v>
      </c>
    </row>
    <row r="12" spans="1:12" x14ac:dyDescent="0.35">
      <c r="A12" s="4" t="s">
        <v>13</v>
      </c>
      <c r="B12" s="35">
        <v>2</v>
      </c>
      <c r="C12" s="4">
        <v>0</v>
      </c>
      <c r="D12" s="4">
        <v>15.52</v>
      </c>
      <c r="E12" s="4">
        <v>19.47</v>
      </c>
      <c r="F12" s="4">
        <v>1</v>
      </c>
      <c r="G12" s="4">
        <v>1</v>
      </c>
      <c r="H12" s="39">
        <v>5</v>
      </c>
      <c r="I12" s="4">
        <v>21.28</v>
      </c>
      <c r="J12" s="4">
        <v>27.83</v>
      </c>
      <c r="K12" s="39">
        <v>5.8</v>
      </c>
      <c r="L12" s="39">
        <v>8.6</v>
      </c>
    </row>
    <row r="13" spans="1:12" x14ac:dyDescent="0.35">
      <c r="A13" s="2" t="s">
        <v>14</v>
      </c>
      <c r="B13" s="2">
        <v>1</v>
      </c>
      <c r="C13" s="2">
        <v>0</v>
      </c>
      <c r="D13" s="2">
        <v>14.54</v>
      </c>
      <c r="E13" s="35">
        <v>15.45</v>
      </c>
      <c r="F13" s="35">
        <v>6</v>
      </c>
      <c r="G13" s="2">
        <v>2</v>
      </c>
      <c r="H13" s="36">
        <v>7</v>
      </c>
      <c r="I13" s="2">
        <v>20.37</v>
      </c>
      <c r="J13" s="37">
        <v>21.2</v>
      </c>
      <c r="K13" s="36">
        <v>5.6</v>
      </c>
      <c r="L13" s="36">
        <v>8</v>
      </c>
    </row>
    <row r="14" spans="1:12" x14ac:dyDescent="0.35">
      <c r="A14" s="4" t="s">
        <v>15</v>
      </c>
      <c r="B14" s="4">
        <v>0</v>
      </c>
      <c r="C14" s="35">
        <v>1</v>
      </c>
      <c r="D14" s="37">
        <v>14.2</v>
      </c>
      <c r="E14" s="39">
        <v>15.7</v>
      </c>
      <c r="F14" s="4">
        <v>1</v>
      </c>
      <c r="G14" s="4">
        <v>1</v>
      </c>
      <c r="H14" s="39">
        <v>7</v>
      </c>
      <c r="I14" s="35">
        <v>18.440000000000001</v>
      </c>
      <c r="J14" s="4">
        <v>22.55</v>
      </c>
      <c r="K14" s="39">
        <v>5.8</v>
      </c>
      <c r="L14" s="37">
        <v>7.6</v>
      </c>
    </row>
    <row r="15" spans="1:12" x14ac:dyDescent="0.35">
      <c r="A15" s="2" t="s">
        <v>16</v>
      </c>
      <c r="B15" s="2">
        <v>1</v>
      </c>
      <c r="C15" s="35">
        <v>1</v>
      </c>
      <c r="D15" s="36">
        <v>15.8</v>
      </c>
      <c r="E15" s="2">
        <v>16.440000000000001</v>
      </c>
      <c r="F15" s="2">
        <v>4</v>
      </c>
      <c r="G15" s="2">
        <v>2</v>
      </c>
      <c r="H15" s="36">
        <v>6</v>
      </c>
      <c r="I15" s="2">
        <v>18.649999999999999</v>
      </c>
      <c r="J15" s="2">
        <v>22.39</v>
      </c>
      <c r="K15" s="36">
        <v>5.6</v>
      </c>
      <c r="L15" s="36">
        <v>10.6</v>
      </c>
    </row>
    <row r="16" spans="1:12" x14ac:dyDescent="0.35">
      <c r="A16" s="4" t="s">
        <v>17</v>
      </c>
      <c r="B16" s="4">
        <v>1</v>
      </c>
      <c r="C16" s="35">
        <v>1</v>
      </c>
      <c r="D16" s="39">
        <v>14.7</v>
      </c>
      <c r="E16" s="4">
        <v>16.62</v>
      </c>
      <c r="F16" s="4">
        <v>0</v>
      </c>
      <c r="G16" s="35">
        <v>3</v>
      </c>
      <c r="H16" s="39">
        <v>6</v>
      </c>
      <c r="I16" s="4">
        <v>21.34</v>
      </c>
      <c r="J16" s="4">
        <v>21.58</v>
      </c>
      <c r="K16" s="39">
        <v>5.6</v>
      </c>
      <c r="L16" s="39">
        <v>8.1999999999999993</v>
      </c>
    </row>
    <row r="17" spans="1:12" x14ac:dyDescent="0.35">
      <c r="A17" s="2" t="s">
        <v>18</v>
      </c>
      <c r="B17" s="2">
        <v>1</v>
      </c>
      <c r="C17" s="2">
        <v>0</v>
      </c>
      <c r="D17" s="2">
        <v>18.170000000000002</v>
      </c>
      <c r="E17" s="2">
        <v>25.79</v>
      </c>
      <c r="F17" s="2">
        <v>0</v>
      </c>
      <c r="G17" s="2">
        <v>1</v>
      </c>
      <c r="H17" s="36">
        <v>5</v>
      </c>
      <c r="I17" s="2">
        <v>24.94</v>
      </c>
      <c r="J17" s="2">
        <v>35.43</v>
      </c>
      <c r="K17" s="36">
        <v>6.4</v>
      </c>
      <c r="L17" s="36">
        <v>10.5</v>
      </c>
    </row>
    <row r="18" spans="1:12" x14ac:dyDescent="0.3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29" x14ac:dyDescent="0.35">
      <c r="A19" s="1" t="s">
        <v>37</v>
      </c>
      <c r="B19" s="9">
        <f t="shared" ref="B19:L19" si="1">AVERAGE(B20:B25)</f>
        <v>1</v>
      </c>
      <c r="C19" s="9">
        <f t="shared" si="1"/>
        <v>0.5</v>
      </c>
      <c r="D19" s="9">
        <f t="shared" si="1"/>
        <v>15.116666666666667</v>
      </c>
      <c r="E19" s="9">
        <f t="shared" si="1"/>
        <v>16.703333333333333</v>
      </c>
      <c r="F19" s="9">
        <f t="shared" si="1"/>
        <v>1.3333333333333333</v>
      </c>
      <c r="G19" s="9">
        <f t="shared" si="1"/>
        <v>0.66666666666666663</v>
      </c>
      <c r="H19" s="9">
        <f t="shared" si="1"/>
        <v>7.166666666666667</v>
      </c>
      <c r="I19" s="9">
        <f t="shared" si="1"/>
        <v>19.38</v>
      </c>
      <c r="J19" s="9">
        <f t="shared" si="1"/>
        <v>22.298333333333332</v>
      </c>
      <c r="K19" s="9">
        <f t="shared" si="1"/>
        <v>5.6166666666666663</v>
      </c>
      <c r="L19" s="9">
        <f t="shared" si="1"/>
        <v>8.5333333333333332</v>
      </c>
    </row>
    <row r="20" spans="1:12" x14ac:dyDescent="0.35">
      <c r="A20" s="2" t="s">
        <v>19</v>
      </c>
      <c r="B20" s="2">
        <v>0</v>
      </c>
      <c r="C20" s="35">
        <v>1</v>
      </c>
      <c r="D20" s="36">
        <v>15.6</v>
      </c>
      <c r="E20" s="2">
        <v>18.73</v>
      </c>
      <c r="F20" s="2">
        <v>0</v>
      </c>
      <c r="G20" s="2">
        <v>0</v>
      </c>
      <c r="H20" s="2">
        <v>6</v>
      </c>
      <c r="I20" s="36">
        <v>23.2</v>
      </c>
      <c r="J20" s="2">
        <v>23.24</v>
      </c>
      <c r="K20" s="36">
        <v>6.3</v>
      </c>
      <c r="L20" s="36">
        <v>9.6999999999999993</v>
      </c>
    </row>
    <row r="21" spans="1:12" x14ac:dyDescent="0.35">
      <c r="A21" s="4" t="s">
        <v>20</v>
      </c>
      <c r="B21" s="4">
        <v>0</v>
      </c>
      <c r="C21" s="35">
        <v>1</v>
      </c>
      <c r="D21" s="39">
        <v>16.5</v>
      </c>
      <c r="E21" s="39">
        <v>17.100000000000001</v>
      </c>
      <c r="F21" s="4">
        <v>2</v>
      </c>
      <c r="G21" s="4">
        <v>0</v>
      </c>
      <c r="H21" s="4">
        <v>7</v>
      </c>
      <c r="I21" s="4">
        <v>20.64</v>
      </c>
      <c r="J21" s="4">
        <v>23.86</v>
      </c>
      <c r="K21" s="39">
        <v>5.7</v>
      </c>
      <c r="L21" s="39">
        <v>9.4</v>
      </c>
    </row>
    <row r="22" spans="1:12" x14ac:dyDescent="0.35">
      <c r="A22" s="2" t="s">
        <v>22</v>
      </c>
      <c r="B22" s="35">
        <v>2</v>
      </c>
      <c r="C22" s="35">
        <v>1</v>
      </c>
      <c r="D22" s="2">
        <v>17.690000000000001</v>
      </c>
      <c r="E22" s="2">
        <v>18.739999999999998</v>
      </c>
      <c r="F22" s="2">
        <v>1</v>
      </c>
      <c r="G22" s="2">
        <v>1</v>
      </c>
      <c r="H22" s="2">
        <v>6</v>
      </c>
      <c r="I22" s="2">
        <v>17.27</v>
      </c>
      <c r="J22" s="2">
        <v>23.05</v>
      </c>
      <c r="K22" s="36">
        <v>5.3</v>
      </c>
      <c r="L22" s="36">
        <v>8.4</v>
      </c>
    </row>
    <row r="23" spans="1:12" x14ac:dyDescent="0.35">
      <c r="A23" s="4" t="s">
        <v>38</v>
      </c>
      <c r="B23" s="35">
        <v>2</v>
      </c>
      <c r="C23" s="4">
        <v>0</v>
      </c>
      <c r="D23" s="4">
        <v>13.61</v>
      </c>
      <c r="E23" s="4">
        <v>17.21</v>
      </c>
      <c r="F23" s="35">
        <v>3</v>
      </c>
      <c r="G23" s="4">
        <v>0</v>
      </c>
      <c r="H23" s="4">
        <v>7</v>
      </c>
      <c r="I23" s="4">
        <v>19.77</v>
      </c>
      <c r="J23" s="4">
        <v>22.45</v>
      </c>
      <c r="K23" s="39">
        <v>5.6</v>
      </c>
      <c r="L23" s="37">
        <v>7.6</v>
      </c>
    </row>
    <row r="24" spans="1:12" x14ac:dyDescent="0.35">
      <c r="A24" s="2" t="s">
        <v>23</v>
      </c>
      <c r="B24" s="2">
        <v>1</v>
      </c>
      <c r="C24" s="2">
        <v>0</v>
      </c>
      <c r="D24" s="2">
        <v>14.39</v>
      </c>
      <c r="E24" s="36">
        <v>14.6</v>
      </c>
      <c r="F24" s="2">
        <v>0</v>
      </c>
      <c r="G24" s="35">
        <v>2</v>
      </c>
      <c r="H24" s="2">
        <v>8</v>
      </c>
      <c r="I24" s="36">
        <v>18.3</v>
      </c>
      <c r="J24" s="2">
        <v>22.13</v>
      </c>
      <c r="K24" s="36">
        <v>5.9</v>
      </c>
      <c r="L24" s="36">
        <v>8.3000000000000007</v>
      </c>
    </row>
    <row r="25" spans="1:12" x14ac:dyDescent="0.35">
      <c r="A25" s="4" t="s">
        <v>24</v>
      </c>
      <c r="B25" s="4">
        <v>1</v>
      </c>
      <c r="C25" s="4">
        <v>0</v>
      </c>
      <c r="D25" s="35">
        <v>12.91</v>
      </c>
      <c r="E25" s="35">
        <v>13.84</v>
      </c>
      <c r="F25" s="4">
        <v>2</v>
      </c>
      <c r="G25" s="4">
        <v>1</v>
      </c>
      <c r="H25" s="35">
        <v>9</v>
      </c>
      <c r="I25" s="37">
        <v>17.100000000000001</v>
      </c>
      <c r="J25" s="35">
        <v>19.059999999999999</v>
      </c>
      <c r="K25" s="37">
        <v>4.9000000000000004</v>
      </c>
      <c r="L25" s="39">
        <v>7.8</v>
      </c>
    </row>
    <row r="26" spans="1:12" x14ac:dyDescent="0.35">
      <c r="A26" s="66" t="s">
        <v>66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 x14ac:dyDescent="0.35">
      <c r="A27" s="5" t="s">
        <v>25</v>
      </c>
      <c r="B27" s="68" t="s">
        <v>26</v>
      </c>
      <c r="C27" s="68"/>
      <c r="D27" s="68"/>
      <c r="E27" s="68"/>
      <c r="F27" s="67" t="s">
        <v>27</v>
      </c>
      <c r="G27" s="67"/>
      <c r="H27" s="67"/>
      <c r="I27" s="67" t="s">
        <v>28</v>
      </c>
      <c r="J27" s="67"/>
      <c r="K27" s="67"/>
      <c r="L27" s="67"/>
    </row>
    <row r="28" spans="1:12" x14ac:dyDescent="0.35">
      <c r="A28" s="2" t="s">
        <v>21</v>
      </c>
      <c r="B28" s="64">
        <v>22</v>
      </c>
      <c r="C28" s="64"/>
      <c r="D28" s="64"/>
      <c r="E28" s="64"/>
      <c r="F28" s="64">
        <v>19.100000000000001</v>
      </c>
      <c r="G28" s="64"/>
      <c r="H28" s="64"/>
      <c r="I28" s="64">
        <v>15.3</v>
      </c>
      <c r="J28" s="64"/>
      <c r="K28" s="64"/>
      <c r="L28" s="64"/>
    </row>
  </sheetData>
  <mergeCells count="21">
    <mergeCell ref="B28:E28"/>
    <mergeCell ref="F28:H28"/>
    <mergeCell ref="I28:L28"/>
    <mergeCell ref="J2:J3"/>
    <mergeCell ref="K2:K3"/>
    <mergeCell ref="L2:L3"/>
    <mergeCell ref="A18:L18"/>
    <mergeCell ref="A26:L26"/>
    <mergeCell ref="I27:L27"/>
    <mergeCell ref="F27:H27"/>
    <mergeCell ref="B27:E2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2095-5DED-4032-8BEE-E9A4CDB23EE4}">
  <dimension ref="A1:L43"/>
  <sheetViews>
    <sheetView workbookViewId="0">
      <selection sqref="A1:L1"/>
    </sheetView>
  </sheetViews>
  <sheetFormatPr defaultRowHeight="14.5" x14ac:dyDescent="0.35"/>
  <cols>
    <col min="1" max="1" width="10.7265625" customWidth="1"/>
  </cols>
  <sheetData>
    <row r="1" spans="1:12" x14ac:dyDescent="0.35">
      <c r="A1" s="69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35">
      <c r="A2" s="63" t="s">
        <v>0</v>
      </c>
      <c r="B2" s="63" t="s">
        <v>30</v>
      </c>
      <c r="C2" s="63" t="s">
        <v>31</v>
      </c>
      <c r="D2" s="63" t="s">
        <v>62</v>
      </c>
      <c r="E2" s="63" t="s">
        <v>63</v>
      </c>
      <c r="F2" s="63" t="s">
        <v>2</v>
      </c>
      <c r="G2" s="63" t="s">
        <v>3</v>
      </c>
      <c r="H2" s="63" t="s">
        <v>34</v>
      </c>
      <c r="I2" s="63" t="s">
        <v>1</v>
      </c>
      <c r="J2" s="63" t="s">
        <v>35</v>
      </c>
      <c r="K2" s="63" t="s">
        <v>4</v>
      </c>
      <c r="L2" s="63" t="s">
        <v>5</v>
      </c>
    </row>
    <row r="3" spans="1:12" ht="31" customHeight="1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9" x14ac:dyDescent="0.35">
      <c r="A4" s="1" t="s">
        <v>64</v>
      </c>
      <c r="B4" s="9">
        <f>AVERAGE(B5:B24)</f>
        <v>1.25</v>
      </c>
      <c r="C4" s="9">
        <f>AVERAGE(C5:C24)</f>
        <v>0.7</v>
      </c>
      <c r="D4" s="9">
        <f>AVERAGE(D5:D24)</f>
        <v>17.329000000000001</v>
      </c>
      <c r="E4" s="9">
        <f>AVERAGE(E5:E24)</f>
        <v>23.282000000000004</v>
      </c>
      <c r="F4" s="9">
        <f>AVERAGE(F5:F19,F21,F22,F23)</f>
        <v>3.1666666666666665</v>
      </c>
      <c r="G4" s="9">
        <f>AVERAGE(G5:G19,G21,G22,G23)</f>
        <v>2.5</v>
      </c>
      <c r="H4" s="9">
        <f>AVERAGE(H5:H24)</f>
        <v>4.3679499999999987</v>
      </c>
      <c r="I4" s="9">
        <f>AVERAGE(I5:I11,I13,I14,I15,I16,I17,I18,I19,I20,I21,I22,I23,I24)</f>
        <v>27.829473684210527</v>
      </c>
      <c r="J4" s="9">
        <f>AVERAGE(J5:J11,J13,J14,J15,J16,J17,J18,J19,J20,J21,J22,J23,J24)</f>
        <v>38.778947368421051</v>
      </c>
      <c r="K4" s="9">
        <f>AVERAGE(K5:K24)</f>
        <v>5.8274999999999988</v>
      </c>
      <c r="L4" s="9">
        <f>AVERAGE(L5:L24)</f>
        <v>11.06</v>
      </c>
    </row>
    <row r="5" spans="1:12" x14ac:dyDescent="0.35">
      <c r="A5" s="2" t="s">
        <v>6</v>
      </c>
      <c r="B5" s="2">
        <v>1</v>
      </c>
      <c r="C5" s="35">
        <v>2</v>
      </c>
      <c r="D5" s="2">
        <v>15.25</v>
      </c>
      <c r="E5" s="2">
        <v>19.12</v>
      </c>
      <c r="F5" s="2">
        <v>3</v>
      </c>
      <c r="G5" s="2">
        <v>2</v>
      </c>
      <c r="H5" s="2">
        <v>4.33</v>
      </c>
      <c r="I5" s="2">
        <v>22.99</v>
      </c>
      <c r="J5" s="2">
        <v>34.14</v>
      </c>
      <c r="K5" s="37">
        <v>5.2</v>
      </c>
      <c r="L5" s="2">
        <v>7.25</v>
      </c>
    </row>
    <row r="6" spans="1:12" x14ac:dyDescent="0.35">
      <c r="A6" s="3" t="s">
        <v>7</v>
      </c>
      <c r="B6" s="7">
        <v>1</v>
      </c>
      <c r="C6" s="7">
        <v>1</v>
      </c>
      <c r="D6" s="8">
        <v>17.3</v>
      </c>
      <c r="E6" s="7">
        <v>24.75</v>
      </c>
      <c r="F6" s="7">
        <v>2</v>
      </c>
      <c r="G6" s="7">
        <v>3</v>
      </c>
      <c r="H6" s="7">
        <v>3.21</v>
      </c>
      <c r="I6" s="7">
        <v>24.51</v>
      </c>
      <c r="J6" s="7">
        <v>42.79</v>
      </c>
      <c r="K6" s="8">
        <v>5.5</v>
      </c>
      <c r="L6" s="7">
        <v>9.3699999999999992</v>
      </c>
    </row>
    <row r="7" spans="1:12" x14ac:dyDescent="0.35">
      <c r="A7" s="2" t="s">
        <v>39</v>
      </c>
      <c r="B7" s="2">
        <v>1</v>
      </c>
      <c r="C7" s="2">
        <v>1</v>
      </c>
      <c r="D7" s="2">
        <v>16.22</v>
      </c>
      <c r="E7" s="36">
        <v>21.1</v>
      </c>
      <c r="F7" s="2">
        <v>4</v>
      </c>
      <c r="G7" s="2">
        <v>1</v>
      </c>
      <c r="H7" s="2">
        <v>4.96</v>
      </c>
      <c r="I7" s="2">
        <v>23.85</v>
      </c>
      <c r="J7" s="2">
        <v>32.49</v>
      </c>
      <c r="K7" s="2">
        <v>5.77</v>
      </c>
      <c r="L7" s="2">
        <v>7.93</v>
      </c>
    </row>
    <row r="8" spans="1:12" x14ac:dyDescent="0.35">
      <c r="A8" s="3" t="s">
        <v>9</v>
      </c>
      <c r="B8" s="7">
        <v>1</v>
      </c>
      <c r="C8" s="7">
        <v>1</v>
      </c>
      <c r="D8" s="7">
        <v>16.64</v>
      </c>
      <c r="E8" s="7">
        <v>20.63</v>
      </c>
      <c r="F8" s="7">
        <v>2</v>
      </c>
      <c r="G8" s="7">
        <v>2</v>
      </c>
      <c r="H8" s="7">
        <v>4.92</v>
      </c>
      <c r="I8" s="7">
        <v>27.93</v>
      </c>
      <c r="J8" s="7">
        <v>30.58</v>
      </c>
      <c r="K8" s="7">
        <v>5.76</v>
      </c>
      <c r="L8" s="7">
        <v>7.76</v>
      </c>
    </row>
    <row r="9" spans="1:12" x14ac:dyDescent="0.35">
      <c r="A9" s="2" t="s">
        <v>11</v>
      </c>
      <c r="B9" s="2">
        <v>1</v>
      </c>
      <c r="C9" s="2">
        <v>1</v>
      </c>
      <c r="D9" s="2">
        <v>18.05</v>
      </c>
      <c r="E9" s="2">
        <v>19.46</v>
      </c>
      <c r="F9" s="2">
        <v>5</v>
      </c>
      <c r="G9" s="2">
        <v>4</v>
      </c>
      <c r="H9" s="36">
        <v>5.2</v>
      </c>
      <c r="I9" s="2">
        <v>25.25</v>
      </c>
      <c r="J9" s="2">
        <v>31.73</v>
      </c>
      <c r="K9" s="2">
        <v>5.56</v>
      </c>
      <c r="L9" s="36">
        <v>8.5</v>
      </c>
    </row>
    <row r="10" spans="1:12" x14ac:dyDescent="0.35">
      <c r="A10" s="3" t="s">
        <v>18</v>
      </c>
      <c r="B10" s="7">
        <v>2</v>
      </c>
      <c r="C10" s="7">
        <v>1</v>
      </c>
      <c r="D10" s="7">
        <v>17.309999999999999</v>
      </c>
      <c r="E10" s="7">
        <v>22.15</v>
      </c>
      <c r="F10" s="7">
        <v>2</v>
      </c>
      <c r="G10" s="7">
        <v>3</v>
      </c>
      <c r="H10" s="8">
        <v>5.2</v>
      </c>
      <c r="I10" s="7">
        <v>26.09</v>
      </c>
      <c r="J10" s="7">
        <v>41.12</v>
      </c>
      <c r="K10" s="8">
        <v>6.5</v>
      </c>
      <c r="L10" s="7">
        <v>9.17</v>
      </c>
    </row>
    <row r="11" spans="1:12" x14ac:dyDescent="0.35">
      <c r="A11" s="2" t="s">
        <v>13</v>
      </c>
      <c r="B11" s="2">
        <v>0</v>
      </c>
      <c r="C11" s="2">
        <v>0</v>
      </c>
      <c r="D11" s="2">
        <v>14.98</v>
      </c>
      <c r="E11" s="2">
        <v>19.91</v>
      </c>
      <c r="F11" s="2">
        <v>3</v>
      </c>
      <c r="G11" s="2">
        <v>2</v>
      </c>
      <c r="H11" s="2">
        <v>5.51</v>
      </c>
      <c r="I11" s="2">
        <v>21.44</v>
      </c>
      <c r="J11" s="36">
        <v>26.6</v>
      </c>
      <c r="K11" s="2">
        <v>5.55</v>
      </c>
      <c r="L11" s="2">
        <v>7.95</v>
      </c>
    </row>
    <row r="12" spans="1:12" x14ac:dyDescent="0.35">
      <c r="A12" s="3" t="s">
        <v>40</v>
      </c>
      <c r="B12" s="7">
        <v>1</v>
      </c>
      <c r="C12" s="7">
        <v>0</v>
      </c>
      <c r="D12" s="7">
        <v>19.739999999999998</v>
      </c>
      <c r="E12" s="7">
        <v>35.36</v>
      </c>
      <c r="F12" s="7">
        <v>1</v>
      </c>
      <c r="G12" s="7">
        <v>3</v>
      </c>
      <c r="H12" s="8">
        <v>1.4890000000000001</v>
      </c>
      <c r="I12" s="7"/>
      <c r="J12" s="7"/>
      <c r="K12" s="8">
        <v>6.2</v>
      </c>
      <c r="L12" s="7">
        <v>32.21</v>
      </c>
    </row>
    <row r="13" spans="1:12" x14ac:dyDescent="0.35">
      <c r="A13" s="2" t="s">
        <v>15</v>
      </c>
      <c r="B13" s="2">
        <v>1</v>
      </c>
      <c r="C13" s="2">
        <v>1</v>
      </c>
      <c r="D13" s="35">
        <v>14.26</v>
      </c>
      <c r="E13" s="2">
        <v>17.52</v>
      </c>
      <c r="F13" s="2">
        <v>6</v>
      </c>
      <c r="G13" s="2">
        <v>1</v>
      </c>
      <c r="H13" s="2">
        <v>5.22</v>
      </c>
      <c r="I13" s="35">
        <v>21.15</v>
      </c>
      <c r="J13" s="35">
        <v>25.34</v>
      </c>
      <c r="K13" s="2">
        <v>5.35</v>
      </c>
      <c r="L13" s="35">
        <v>7.02</v>
      </c>
    </row>
    <row r="14" spans="1:12" x14ac:dyDescent="0.35">
      <c r="A14" s="3" t="s">
        <v>16</v>
      </c>
      <c r="B14" s="7">
        <v>1</v>
      </c>
      <c r="C14" s="7">
        <v>0</v>
      </c>
      <c r="D14" s="7">
        <v>16.18</v>
      </c>
      <c r="E14" s="7">
        <v>17.649999999999999</v>
      </c>
      <c r="F14" s="35">
        <v>7</v>
      </c>
      <c r="G14" s="7">
        <v>1</v>
      </c>
      <c r="H14" s="35">
        <v>6.34</v>
      </c>
      <c r="I14" s="8">
        <v>23.8</v>
      </c>
      <c r="J14" s="7">
        <v>27.85</v>
      </c>
      <c r="K14" s="7">
        <v>5.53</v>
      </c>
      <c r="L14" s="7">
        <v>8.75</v>
      </c>
    </row>
    <row r="15" spans="1:12" x14ac:dyDescent="0.35">
      <c r="A15" s="2" t="s">
        <v>41</v>
      </c>
      <c r="B15" s="2">
        <v>1</v>
      </c>
      <c r="C15" s="35">
        <v>2</v>
      </c>
      <c r="D15" s="2">
        <v>18.71</v>
      </c>
      <c r="E15" s="36">
        <v>24.5</v>
      </c>
      <c r="F15" s="2">
        <v>2</v>
      </c>
      <c r="G15" s="35">
        <v>5</v>
      </c>
      <c r="H15" s="2">
        <v>3.45</v>
      </c>
      <c r="I15" s="2">
        <v>29.35</v>
      </c>
      <c r="J15" s="2">
        <v>33.15</v>
      </c>
      <c r="K15" s="2">
        <v>5.92</v>
      </c>
      <c r="L15" s="36">
        <v>9.8000000000000007</v>
      </c>
    </row>
    <row r="16" spans="1:12" x14ac:dyDescent="0.35">
      <c r="A16" s="3" t="s">
        <v>42</v>
      </c>
      <c r="B16" s="7">
        <v>2</v>
      </c>
      <c r="C16" s="7">
        <v>1</v>
      </c>
      <c r="D16" s="7">
        <v>15.19</v>
      </c>
      <c r="E16" s="7">
        <v>19.09</v>
      </c>
      <c r="F16" s="7">
        <v>2</v>
      </c>
      <c r="G16" s="7">
        <v>3</v>
      </c>
      <c r="H16" s="7">
        <v>5.53</v>
      </c>
      <c r="I16" s="7">
        <v>23.78</v>
      </c>
      <c r="J16" s="7">
        <v>32.43</v>
      </c>
      <c r="K16" s="7">
        <v>5.68</v>
      </c>
      <c r="L16" s="7">
        <v>8.09</v>
      </c>
    </row>
    <row r="17" spans="1:12" x14ac:dyDescent="0.35">
      <c r="A17" s="2" t="s">
        <v>43</v>
      </c>
      <c r="B17" s="2">
        <v>2</v>
      </c>
      <c r="C17" s="2">
        <v>0</v>
      </c>
      <c r="D17" s="2">
        <v>18.309999999999999</v>
      </c>
      <c r="E17" s="2">
        <v>26.79</v>
      </c>
      <c r="F17" s="2">
        <v>3</v>
      </c>
      <c r="G17" s="2">
        <v>3</v>
      </c>
      <c r="H17" s="2">
        <v>3.48</v>
      </c>
      <c r="I17" s="2">
        <v>36.25</v>
      </c>
      <c r="J17" s="2">
        <v>45.97</v>
      </c>
      <c r="K17" s="2">
        <v>5.99</v>
      </c>
      <c r="L17" s="2">
        <v>10.94</v>
      </c>
    </row>
    <row r="18" spans="1:12" x14ac:dyDescent="0.35">
      <c r="A18" s="3" t="s">
        <v>44</v>
      </c>
      <c r="B18" s="7">
        <v>1</v>
      </c>
      <c r="C18" s="7">
        <v>0</v>
      </c>
      <c r="D18" s="7">
        <v>21.05</v>
      </c>
      <c r="E18" s="8">
        <v>37.299999999999997</v>
      </c>
      <c r="F18" s="7">
        <v>4</v>
      </c>
      <c r="G18" s="7">
        <v>2</v>
      </c>
      <c r="H18" s="8">
        <v>2.9</v>
      </c>
      <c r="I18" s="7">
        <v>40.630000000000003</v>
      </c>
      <c r="J18" s="7">
        <v>46.07</v>
      </c>
      <c r="K18" s="7">
        <v>6.01</v>
      </c>
      <c r="L18" s="8">
        <v>16.5</v>
      </c>
    </row>
    <row r="19" spans="1:12" x14ac:dyDescent="0.35">
      <c r="A19" s="2" t="s">
        <v>45</v>
      </c>
      <c r="B19" s="2">
        <v>1</v>
      </c>
      <c r="C19" s="2">
        <v>0</v>
      </c>
      <c r="D19" s="2">
        <v>16.739999999999998</v>
      </c>
      <c r="E19" s="2">
        <v>20.69</v>
      </c>
      <c r="F19" s="2">
        <v>1</v>
      </c>
      <c r="G19" s="2">
        <v>2</v>
      </c>
      <c r="H19" s="2">
        <v>3.57</v>
      </c>
      <c r="I19" s="2">
        <v>26.61</v>
      </c>
      <c r="J19" s="2">
        <v>45.72</v>
      </c>
      <c r="K19" s="2">
        <v>6.23</v>
      </c>
      <c r="L19" s="2">
        <v>10.210000000000001</v>
      </c>
    </row>
    <row r="20" spans="1:12" x14ac:dyDescent="0.35">
      <c r="A20" s="3" t="s">
        <v>46</v>
      </c>
      <c r="B20" s="35">
        <v>3</v>
      </c>
      <c r="C20" s="7">
        <v>1</v>
      </c>
      <c r="D20" s="7">
        <v>21.28</v>
      </c>
      <c r="E20" s="7">
        <v>36.61</v>
      </c>
      <c r="F20" s="7"/>
      <c r="G20" s="7"/>
      <c r="H20" s="8">
        <v>2.7</v>
      </c>
      <c r="I20" s="7">
        <v>44.81</v>
      </c>
      <c r="J20" s="7">
        <v>101.09</v>
      </c>
      <c r="K20" s="7">
        <v>7.16</v>
      </c>
      <c r="L20" s="7">
        <v>22.28</v>
      </c>
    </row>
    <row r="21" spans="1:12" x14ac:dyDescent="0.35">
      <c r="A21" s="2" t="s">
        <v>47</v>
      </c>
      <c r="B21" s="2">
        <v>1</v>
      </c>
      <c r="C21" s="2">
        <v>1</v>
      </c>
      <c r="D21" s="2">
        <v>16.18</v>
      </c>
      <c r="E21" s="36">
        <v>21</v>
      </c>
      <c r="F21" s="2">
        <v>2</v>
      </c>
      <c r="G21" s="2">
        <v>2</v>
      </c>
      <c r="H21" s="2">
        <v>4.21</v>
      </c>
      <c r="I21" s="2">
        <v>24.24</v>
      </c>
      <c r="J21" s="2">
        <v>35.049999999999997</v>
      </c>
      <c r="K21" s="2">
        <v>5.56</v>
      </c>
      <c r="L21" s="2">
        <v>7.86</v>
      </c>
    </row>
    <row r="22" spans="1:12" x14ac:dyDescent="0.35">
      <c r="A22" s="3" t="s">
        <v>48</v>
      </c>
      <c r="B22" s="7">
        <v>1</v>
      </c>
      <c r="C22" s="7">
        <v>0</v>
      </c>
      <c r="D22" s="7">
        <v>20.51</v>
      </c>
      <c r="E22" s="7">
        <v>25.36</v>
      </c>
      <c r="F22" s="7">
        <v>5</v>
      </c>
      <c r="G22" s="7">
        <v>4</v>
      </c>
      <c r="H22" s="7">
        <v>3.09</v>
      </c>
      <c r="I22" s="7">
        <v>32.36</v>
      </c>
      <c r="J22" s="7">
        <v>38.47</v>
      </c>
      <c r="K22" s="8">
        <v>6.1</v>
      </c>
      <c r="L22" s="7">
        <v>10.84</v>
      </c>
    </row>
    <row r="23" spans="1:12" x14ac:dyDescent="0.35">
      <c r="A23" s="2" t="s">
        <v>49</v>
      </c>
      <c r="B23" s="2">
        <v>1</v>
      </c>
      <c r="C23" s="2">
        <v>0</v>
      </c>
      <c r="D23" s="2">
        <v>17.579999999999998</v>
      </c>
      <c r="E23" s="2">
        <v>19.670000000000002</v>
      </c>
      <c r="F23" s="2">
        <v>3</v>
      </c>
      <c r="G23" s="2">
        <v>2</v>
      </c>
      <c r="H23" s="2">
        <v>6.25</v>
      </c>
      <c r="I23" s="2">
        <v>27.73</v>
      </c>
      <c r="J23" s="2">
        <v>36.85</v>
      </c>
      <c r="K23" s="2">
        <v>5.27</v>
      </c>
      <c r="L23" s="2">
        <v>8.42</v>
      </c>
    </row>
    <row r="24" spans="1:12" x14ac:dyDescent="0.35">
      <c r="A24" s="3" t="s">
        <v>65</v>
      </c>
      <c r="B24" s="7">
        <v>2</v>
      </c>
      <c r="C24" s="7">
        <v>1</v>
      </c>
      <c r="D24" s="8">
        <v>15.1</v>
      </c>
      <c r="E24" s="35">
        <v>16.98</v>
      </c>
      <c r="F24" s="7"/>
      <c r="G24" s="7"/>
      <c r="H24" s="8">
        <v>5.8</v>
      </c>
      <c r="I24" s="7">
        <v>25.99</v>
      </c>
      <c r="J24" s="7">
        <v>29.36</v>
      </c>
      <c r="K24" s="7">
        <v>5.71</v>
      </c>
      <c r="L24" s="7">
        <v>10.35</v>
      </c>
    </row>
    <row r="25" spans="1:12" x14ac:dyDescent="0.3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1:12" ht="29" x14ac:dyDescent="0.35">
      <c r="A26" s="1" t="s">
        <v>37</v>
      </c>
      <c r="B26" s="9">
        <f t="shared" ref="B26:L26" si="0">AVERAGE(B27:B39)</f>
        <v>2</v>
      </c>
      <c r="C26" s="9">
        <f t="shared" si="0"/>
        <v>0.84615384615384615</v>
      </c>
      <c r="D26" s="9">
        <f t="shared" si="0"/>
        <v>15.386923076923077</v>
      </c>
      <c r="E26" s="9">
        <f t="shared" si="0"/>
        <v>17.504615384615384</v>
      </c>
      <c r="F26" s="9">
        <f t="shared" si="0"/>
        <v>2.7692307692307692</v>
      </c>
      <c r="G26" s="9">
        <f t="shared" si="0"/>
        <v>1.9230769230769231</v>
      </c>
      <c r="H26" s="9">
        <f t="shared" si="0"/>
        <v>6.6407692307692319</v>
      </c>
      <c r="I26" s="9">
        <f t="shared" si="0"/>
        <v>20.985384615384614</v>
      </c>
      <c r="J26" s="9">
        <f t="shared" si="0"/>
        <v>25.64769230769231</v>
      </c>
      <c r="K26" s="9">
        <f t="shared" si="0"/>
        <v>5.140769230769231</v>
      </c>
      <c r="L26" s="9">
        <f t="shared" si="0"/>
        <v>7.2523076923076939</v>
      </c>
    </row>
    <row r="27" spans="1:12" x14ac:dyDescent="0.35">
      <c r="A27" s="2" t="s">
        <v>19</v>
      </c>
      <c r="B27" s="2">
        <v>2</v>
      </c>
      <c r="C27" s="2">
        <v>1</v>
      </c>
      <c r="D27" s="2">
        <v>16.78</v>
      </c>
      <c r="E27" s="2">
        <v>17.16</v>
      </c>
      <c r="F27" s="2">
        <v>1</v>
      </c>
      <c r="G27" s="2">
        <v>0</v>
      </c>
      <c r="H27" s="2">
        <v>5.62</v>
      </c>
      <c r="I27" s="2">
        <v>22.03</v>
      </c>
      <c r="J27" s="36">
        <v>23.5</v>
      </c>
      <c r="K27" s="2">
        <v>5.37</v>
      </c>
      <c r="L27" s="2">
        <v>6.83</v>
      </c>
    </row>
    <row r="28" spans="1:12" x14ac:dyDescent="0.35">
      <c r="A28" s="3" t="s">
        <v>20</v>
      </c>
      <c r="B28" s="7">
        <v>2</v>
      </c>
      <c r="C28" s="35">
        <v>2</v>
      </c>
      <c r="D28" s="7">
        <v>14.85</v>
      </c>
      <c r="E28" s="7">
        <v>17.32</v>
      </c>
      <c r="F28" s="7">
        <v>0</v>
      </c>
      <c r="G28" s="35">
        <v>5</v>
      </c>
      <c r="H28" s="7">
        <v>6.27</v>
      </c>
      <c r="I28" s="7">
        <v>21.54</v>
      </c>
      <c r="J28" s="7">
        <v>26.26</v>
      </c>
      <c r="K28" s="7">
        <v>4.76</v>
      </c>
      <c r="L28" s="7">
        <v>6.88</v>
      </c>
    </row>
    <row r="29" spans="1:12" x14ac:dyDescent="0.35">
      <c r="A29" s="2" t="s">
        <v>14</v>
      </c>
      <c r="B29" s="35">
        <v>3</v>
      </c>
      <c r="C29" s="2">
        <v>0</v>
      </c>
      <c r="D29" s="2">
        <v>14.94</v>
      </c>
      <c r="E29" s="2">
        <v>16.649999999999999</v>
      </c>
      <c r="F29" s="2">
        <v>1</v>
      </c>
      <c r="G29" s="2">
        <v>1</v>
      </c>
      <c r="H29" s="2">
        <v>7.63</v>
      </c>
      <c r="I29" s="2">
        <v>20.88</v>
      </c>
      <c r="J29" s="2">
        <v>25.48</v>
      </c>
      <c r="K29" s="2">
        <v>5.03</v>
      </c>
      <c r="L29" s="2">
        <v>7.35</v>
      </c>
    </row>
    <row r="30" spans="1:12" x14ac:dyDescent="0.35">
      <c r="A30" s="3" t="s">
        <v>22</v>
      </c>
      <c r="B30" s="35">
        <v>3</v>
      </c>
      <c r="C30" s="7">
        <v>1</v>
      </c>
      <c r="D30" s="7">
        <v>16.309999999999999</v>
      </c>
      <c r="E30" s="7">
        <v>19.149999999999999</v>
      </c>
      <c r="F30" s="7">
        <v>2</v>
      </c>
      <c r="G30" s="7">
        <v>4</v>
      </c>
      <c r="H30" s="7">
        <v>5.41</v>
      </c>
      <c r="I30" s="7">
        <v>21.42</v>
      </c>
      <c r="J30" s="8">
        <v>29.2</v>
      </c>
      <c r="K30" s="8">
        <v>4.8</v>
      </c>
      <c r="L30" s="7">
        <v>7.67</v>
      </c>
    </row>
    <row r="31" spans="1:12" x14ac:dyDescent="0.35">
      <c r="A31" s="2" t="s">
        <v>38</v>
      </c>
      <c r="B31" s="2">
        <v>1</v>
      </c>
      <c r="C31" s="2">
        <v>1</v>
      </c>
      <c r="D31" s="2">
        <v>14.08</v>
      </c>
      <c r="E31" s="2">
        <v>18.13</v>
      </c>
      <c r="F31" s="2">
        <v>4</v>
      </c>
      <c r="G31" s="2">
        <v>2</v>
      </c>
      <c r="H31" s="2">
        <v>7.82</v>
      </c>
      <c r="I31" s="2">
        <v>19.61</v>
      </c>
      <c r="J31" s="2">
        <v>21.03</v>
      </c>
      <c r="K31" s="2">
        <v>5.13</v>
      </c>
      <c r="L31" s="37">
        <v>6.1</v>
      </c>
    </row>
    <row r="32" spans="1:12" x14ac:dyDescent="0.35">
      <c r="A32" s="3" t="s">
        <v>23</v>
      </c>
      <c r="B32" s="7">
        <v>1</v>
      </c>
      <c r="C32" s="7">
        <v>0</v>
      </c>
      <c r="D32" s="7">
        <v>14.19</v>
      </c>
      <c r="E32" s="7">
        <v>14.83</v>
      </c>
      <c r="F32" s="7">
        <v>4</v>
      </c>
      <c r="G32" s="7">
        <v>1</v>
      </c>
      <c r="H32" s="7">
        <v>5.85</v>
      </c>
      <c r="I32" s="7">
        <v>19.91</v>
      </c>
      <c r="J32" s="7">
        <v>24.69</v>
      </c>
      <c r="K32" s="7">
        <v>4.99</v>
      </c>
      <c r="L32" s="7">
        <v>6.61</v>
      </c>
    </row>
    <row r="33" spans="1:12" x14ac:dyDescent="0.35">
      <c r="A33" s="2" t="s">
        <v>72</v>
      </c>
      <c r="B33" s="2">
        <v>0</v>
      </c>
      <c r="C33" s="2">
        <v>1</v>
      </c>
      <c r="D33" s="35">
        <v>13.04</v>
      </c>
      <c r="E33" s="35">
        <v>14.45</v>
      </c>
      <c r="F33" s="2">
        <v>3</v>
      </c>
      <c r="G33" s="2">
        <v>3</v>
      </c>
      <c r="H33" s="2">
        <v>7.68</v>
      </c>
      <c r="I33" s="37">
        <v>18.8</v>
      </c>
      <c r="J33" s="35">
        <v>20.51</v>
      </c>
      <c r="K33" s="35">
        <v>4.6500000000000004</v>
      </c>
      <c r="L33" s="2">
        <v>6.91</v>
      </c>
    </row>
    <row r="34" spans="1:12" x14ac:dyDescent="0.35">
      <c r="A34" s="3" t="s">
        <v>12</v>
      </c>
      <c r="B34" s="35">
        <v>3</v>
      </c>
      <c r="C34" s="7">
        <v>1</v>
      </c>
      <c r="D34" s="8">
        <v>15.4</v>
      </c>
      <c r="E34" s="7">
        <v>16.989999999999998</v>
      </c>
      <c r="F34" s="7">
        <v>1</v>
      </c>
      <c r="G34" s="7">
        <v>1</v>
      </c>
      <c r="H34" s="35">
        <v>9.51</v>
      </c>
      <c r="I34" s="7">
        <v>19.989999999999998</v>
      </c>
      <c r="J34" s="7">
        <v>23.48</v>
      </c>
      <c r="K34" s="8">
        <v>5.2</v>
      </c>
      <c r="L34" s="7">
        <v>6.76</v>
      </c>
    </row>
    <row r="35" spans="1:12" x14ac:dyDescent="0.35">
      <c r="A35" s="2" t="s">
        <v>17</v>
      </c>
      <c r="B35" s="35">
        <v>3</v>
      </c>
      <c r="C35" s="2">
        <v>0</v>
      </c>
      <c r="D35" s="36">
        <v>14.8</v>
      </c>
      <c r="E35" s="2">
        <v>16.260000000000002</v>
      </c>
      <c r="F35" s="2">
        <v>1</v>
      </c>
      <c r="G35" s="2">
        <v>1</v>
      </c>
      <c r="H35" s="36">
        <v>7.7</v>
      </c>
      <c r="I35" s="2">
        <v>20.82</v>
      </c>
      <c r="J35" s="36">
        <v>26.8</v>
      </c>
      <c r="K35" s="2">
        <v>5.22</v>
      </c>
      <c r="L35" s="2">
        <v>6.95</v>
      </c>
    </row>
    <row r="36" spans="1:12" x14ac:dyDescent="0.35">
      <c r="A36" s="3" t="s">
        <v>71</v>
      </c>
      <c r="B36" s="7">
        <v>2</v>
      </c>
      <c r="C36" s="7">
        <v>1</v>
      </c>
      <c r="D36" s="7">
        <v>18.04</v>
      </c>
      <c r="E36" s="7">
        <v>20.68</v>
      </c>
      <c r="F36" s="7">
        <v>4</v>
      </c>
      <c r="G36" s="7">
        <v>2</v>
      </c>
      <c r="H36" s="7">
        <v>4.58</v>
      </c>
      <c r="I36" s="7">
        <v>25.17</v>
      </c>
      <c r="J36" s="7">
        <v>33.54</v>
      </c>
      <c r="K36" s="7">
        <v>6.01</v>
      </c>
      <c r="L36" s="8">
        <v>10.6</v>
      </c>
    </row>
    <row r="37" spans="1:12" x14ac:dyDescent="0.35">
      <c r="A37" s="2" t="s">
        <v>50</v>
      </c>
      <c r="B37" s="2">
        <v>1</v>
      </c>
      <c r="C37" s="35">
        <v>2</v>
      </c>
      <c r="D37" s="36">
        <v>16.3</v>
      </c>
      <c r="E37" s="36">
        <v>22.1</v>
      </c>
      <c r="F37" s="2">
        <v>5</v>
      </c>
      <c r="G37" s="2">
        <v>4</v>
      </c>
      <c r="H37" s="2">
        <v>4.63</v>
      </c>
      <c r="I37" s="2">
        <v>22.28</v>
      </c>
      <c r="J37" s="2">
        <v>27.14</v>
      </c>
      <c r="K37" s="2">
        <v>4.79</v>
      </c>
      <c r="L37" s="2">
        <v>7.19</v>
      </c>
    </row>
    <row r="38" spans="1:12" x14ac:dyDescent="0.35">
      <c r="A38" s="3" t="s">
        <v>51</v>
      </c>
      <c r="B38" s="35">
        <v>3</v>
      </c>
      <c r="C38" s="7">
        <v>0</v>
      </c>
      <c r="D38" s="8">
        <v>15.1</v>
      </c>
      <c r="E38" s="7">
        <v>15.72</v>
      </c>
      <c r="F38" s="35">
        <v>6</v>
      </c>
      <c r="G38" s="7">
        <v>0</v>
      </c>
      <c r="H38" s="7">
        <v>8.06</v>
      </c>
      <c r="I38" s="7">
        <v>19.37</v>
      </c>
      <c r="J38" s="7">
        <v>23.31</v>
      </c>
      <c r="K38" s="7">
        <v>5.15</v>
      </c>
      <c r="L38" s="7">
        <v>6.59</v>
      </c>
    </row>
    <row r="39" spans="1:12" x14ac:dyDescent="0.35">
      <c r="A39" s="2" t="s">
        <v>52</v>
      </c>
      <c r="B39" s="2">
        <v>2</v>
      </c>
      <c r="C39" s="2">
        <v>1</v>
      </c>
      <c r="D39" s="36">
        <v>16.2</v>
      </c>
      <c r="E39" s="2">
        <v>18.12</v>
      </c>
      <c r="F39" s="2">
        <v>4</v>
      </c>
      <c r="G39" s="2">
        <v>1</v>
      </c>
      <c r="H39" s="2">
        <v>5.57</v>
      </c>
      <c r="I39" s="2">
        <v>20.99</v>
      </c>
      <c r="J39" s="2">
        <v>28.48</v>
      </c>
      <c r="K39" s="2">
        <v>5.73</v>
      </c>
      <c r="L39" s="2">
        <v>7.84</v>
      </c>
    </row>
    <row r="40" spans="1:12" x14ac:dyDescent="0.35">
      <c r="A40" s="66" t="s">
        <v>66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2" x14ac:dyDescent="0.35">
      <c r="A41" s="1" t="s">
        <v>68</v>
      </c>
      <c r="B41" s="73" t="s">
        <v>67</v>
      </c>
      <c r="C41" s="73"/>
      <c r="D41" s="73"/>
      <c r="E41" s="74" t="s">
        <v>53</v>
      </c>
      <c r="F41" s="74"/>
      <c r="G41" s="74"/>
      <c r="H41" s="74" t="s">
        <v>28</v>
      </c>
      <c r="I41" s="74"/>
      <c r="J41" s="74"/>
      <c r="K41" s="74" t="s">
        <v>54</v>
      </c>
      <c r="L41" s="74"/>
    </row>
    <row r="42" spans="1:12" x14ac:dyDescent="0.35">
      <c r="A42" s="2" t="s">
        <v>21</v>
      </c>
      <c r="B42" s="70">
        <v>22</v>
      </c>
      <c r="C42" s="70"/>
      <c r="D42" s="70"/>
      <c r="E42" s="70">
        <v>19.100000000000001</v>
      </c>
      <c r="F42" s="70"/>
      <c r="G42" s="70"/>
      <c r="H42" s="70">
        <v>13.07</v>
      </c>
      <c r="I42" s="70"/>
      <c r="J42" s="70"/>
      <c r="K42" s="70">
        <v>22.4</v>
      </c>
      <c r="L42" s="70"/>
    </row>
    <row r="43" spans="1:12" x14ac:dyDescent="0.35">
      <c r="A43" s="3" t="s">
        <v>55</v>
      </c>
      <c r="B43" s="71">
        <v>22</v>
      </c>
      <c r="C43" s="71"/>
      <c r="D43" s="71"/>
      <c r="E43" s="72"/>
      <c r="F43" s="72"/>
      <c r="G43" s="72"/>
      <c r="H43" s="71">
        <v>19.89</v>
      </c>
      <c r="I43" s="71"/>
      <c r="J43" s="71"/>
      <c r="K43" s="71">
        <v>22.7</v>
      </c>
      <c r="L43" s="71"/>
    </row>
  </sheetData>
  <mergeCells count="27">
    <mergeCell ref="A25:L25"/>
    <mergeCell ref="A40:L40"/>
    <mergeCell ref="K42:L42"/>
    <mergeCell ref="K43:L43"/>
    <mergeCell ref="B42:D42"/>
    <mergeCell ref="B43:D43"/>
    <mergeCell ref="E42:G42"/>
    <mergeCell ref="E43:G43"/>
    <mergeCell ref="H42:J42"/>
    <mergeCell ref="H43:J43"/>
    <mergeCell ref="B41:D41"/>
    <mergeCell ref="E41:G41"/>
    <mergeCell ref="H41:J41"/>
    <mergeCell ref="K41:L4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0683-2A40-4A15-9580-7EEF5A592D16}">
  <dimension ref="A1:L46"/>
  <sheetViews>
    <sheetView workbookViewId="0">
      <selection sqref="A1:L1"/>
    </sheetView>
  </sheetViews>
  <sheetFormatPr defaultRowHeight="14.5" x14ac:dyDescent="0.35"/>
  <cols>
    <col min="1" max="1" width="10.90625" customWidth="1"/>
    <col min="2" max="2" width="8.7265625" customWidth="1"/>
    <col min="5" max="5" width="11.36328125" bestFit="1" customWidth="1"/>
    <col min="8" max="8" width="9" customWidth="1"/>
  </cols>
  <sheetData>
    <row r="1" spans="1:12" x14ac:dyDescent="0.35">
      <c r="A1" s="69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35">
      <c r="A2" s="63" t="s">
        <v>0</v>
      </c>
      <c r="B2" s="63" t="s">
        <v>30</v>
      </c>
      <c r="C2" s="63" t="s">
        <v>31</v>
      </c>
      <c r="D2" s="63" t="s">
        <v>62</v>
      </c>
      <c r="E2" s="63" t="s">
        <v>63</v>
      </c>
      <c r="F2" s="63" t="s">
        <v>2</v>
      </c>
      <c r="G2" s="63" t="s">
        <v>3</v>
      </c>
      <c r="H2" s="63" t="s">
        <v>34</v>
      </c>
      <c r="I2" s="63" t="s">
        <v>1</v>
      </c>
      <c r="J2" s="63" t="s">
        <v>35</v>
      </c>
      <c r="K2" s="63" t="s">
        <v>4</v>
      </c>
      <c r="L2" s="63" t="s">
        <v>5</v>
      </c>
    </row>
    <row r="3" spans="1:12" ht="29" customHeight="1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9" x14ac:dyDescent="0.35">
      <c r="A4" s="1" t="s">
        <v>64</v>
      </c>
      <c r="B4" s="9">
        <f>AVERAGE(B5:B24)</f>
        <v>1.05</v>
      </c>
      <c r="C4" s="9">
        <f>AVERAGE(C5:C24)</f>
        <v>0.85</v>
      </c>
      <c r="D4" s="9">
        <f>SUM(D5:D26)</f>
        <v>354.38</v>
      </c>
      <c r="E4" s="9">
        <f>AVERAGE(E5:E26)</f>
        <v>19.511818181818182</v>
      </c>
      <c r="F4" s="9">
        <f>AVERAGE(F5:F26)</f>
        <v>2.8636363636363638</v>
      </c>
      <c r="G4" s="9">
        <f>AVERAGE(G5:G26)</f>
        <v>2.2727272727272729</v>
      </c>
      <c r="H4" s="9">
        <f>AVERAGE(H5:H26)</f>
        <v>5.0886363636363638</v>
      </c>
      <c r="I4" s="9">
        <f>AVERAGE(I5:I27)</f>
        <v>22.503043478260871</v>
      </c>
      <c r="J4" s="9">
        <f>AVERAGE(J5:J27)</f>
        <v>28.520000000000003</v>
      </c>
      <c r="K4" s="9">
        <f>AVERAGE(K5:K18,K20,K21,K22,K23,K24,K25,K26)</f>
        <v>5.6985714285714284</v>
      </c>
      <c r="L4" s="9">
        <f>AVERAGE(L5:L18,L20,L21,L22,L23,L24,L25,L26)</f>
        <v>10.049047619047618</v>
      </c>
    </row>
    <row r="5" spans="1:12" x14ac:dyDescent="0.35">
      <c r="A5" s="2" t="s">
        <v>6</v>
      </c>
      <c r="B5" s="2">
        <v>2</v>
      </c>
      <c r="C5" s="2">
        <v>1</v>
      </c>
      <c r="D5" s="36">
        <v>14.6</v>
      </c>
      <c r="E5" s="2">
        <v>16.989999999999998</v>
      </c>
      <c r="F5" s="2">
        <v>4</v>
      </c>
      <c r="G5" s="2">
        <v>2</v>
      </c>
      <c r="H5" s="2">
        <v>5.39</v>
      </c>
      <c r="I5" s="2">
        <v>18.62</v>
      </c>
      <c r="J5" s="2">
        <v>26.74</v>
      </c>
      <c r="K5" s="35">
        <v>5.01</v>
      </c>
      <c r="L5" s="2">
        <v>7.65</v>
      </c>
    </row>
    <row r="6" spans="1:12" x14ac:dyDescent="0.35">
      <c r="A6" s="3" t="s">
        <v>7</v>
      </c>
      <c r="B6" s="7">
        <v>0</v>
      </c>
      <c r="C6" s="7">
        <v>0</v>
      </c>
      <c r="D6" s="8">
        <v>15.9</v>
      </c>
      <c r="E6" s="7">
        <v>20.65</v>
      </c>
      <c r="F6" s="7">
        <v>4</v>
      </c>
      <c r="G6" s="35">
        <v>5</v>
      </c>
      <c r="H6" s="8">
        <v>3.5</v>
      </c>
      <c r="I6" s="7">
        <v>20.49</v>
      </c>
      <c r="J6" s="8">
        <v>25</v>
      </c>
      <c r="K6" s="7">
        <v>5.29</v>
      </c>
      <c r="L6" s="7">
        <v>8.89</v>
      </c>
    </row>
    <row r="7" spans="1:12" x14ac:dyDescent="0.35">
      <c r="A7" s="2" t="s">
        <v>39</v>
      </c>
      <c r="B7" s="2">
        <v>2</v>
      </c>
      <c r="C7" s="2">
        <v>1</v>
      </c>
      <c r="D7" s="36">
        <v>15.4</v>
      </c>
      <c r="E7" s="2">
        <v>18.010000000000002</v>
      </c>
      <c r="F7" s="2">
        <v>2</v>
      </c>
      <c r="G7" s="2">
        <v>1</v>
      </c>
      <c r="H7" s="2">
        <v>6.44</v>
      </c>
      <c r="I7" s="36">
        <v>19.899999999999999</v>
      </c>
      <c r="J7" s="36">
        <v>25</v>
      </c>
      <c r="K7" s="2">
        <v>5.46</v>
      </c>
      <c r="L7" s="2">
        <v>7.56</v>
      </c>
    </row>
    <row r="8" spans="1:12" x14ac:dyDescent="0.35">
      <c r="A8" s="3" t="s">
        <v>9</v>
      </c>
      <c r="B8" s="7">
        <v>1</v>
      </c>
      <c r="C8" s="7">
        <v>0</v>
      </c>
      <c r="D8" s="7">
        <v>15.88</v>
      </c>
      <c r="E8" s="7">
        <v>18.64</v>
      </c>
      <c r="F8" s="35">
        <v>5</v>
      </c>
      <c r="G8" s="7">
        <v>2</v>
      </c>
      <c r="H8" s="7">
        <v>4.6500000000000004</v>
      </c>
      <c r="I8" s="7">
        <v>20.81</v>
      </c>
      <c r="J8" s="7">
        <v>23.36</v>
      </c>
      <c r="K8" s="7">
        <v>5.69</v>
      </c>
      <c r="L8" s="7">
        <v>8.39</v>
      </c>
    </row>
    <row r="9" spans="1:12" x14ac:dyDescent="0.35">
      <c r="A9" s="2" t="s">
        <v>11</v>
      </c>
      <c r="B9" s="2">
        <v>1</v>
      </c>
      <c r="C9" s="2">
        <v>1</v>
      </c>
      <c r="D9" s="2">
        <v>15.36</v>
      </c>
      <c r="E9" s="36">
        <v>17.5</v>
      </c>
      <c r="F9" s="2">
        <v>2</v>
      </c>
      <c r="G9" s="2">
        <v>3</v>
      </c>
      <c r="H9" s="36">
        <v>7.5</v>
      </c>
      <c r="I9" s="2">
        <v>19.760000000000002</v>
      </c>
      <c r="J9" s="2">
        <v>22.83</v>
      </c>
      <c r="K9" s="2">
        <v>5.08</v>
      </c>
      <c r="L9" s="2">
        <v>7.74</v>
      </c>
    </row>
    <row r="10" spans="1:12" x14ac:dyDescent="0.35">
      <c r="A10" s="3" t="s">
        <v>18</v>
      </c>
      <c r="B10" s="7">
        <v>0</v>
      </c>
      <c r="C10" s="7">
        <v>0</v>
      </c>
      <c r="D10" s="7">
        <v>15.77</v>
      </c>
      <c r="E10" s="7">
        <v>20.32</v>
      </c>
      <c r="F10" s="7">
        <v>3</v>
      </c>
      <c r="G10" s="7">
        <v>3</v>
      </c>
      <c r="H10" s="7">
        <v>5.29</v>
      </c>
      <c r="I10" s="7">
        <v>22.14</v>
      </c>
      <c r="J10" s="7">
        <v>28.38</v>
      </c>
      <c r="K10" s="7">
        <v>6.03</v>
      </c>
      <c r="L10" s="7">
        <v>9.1300000000000008</v>
      </c>
    </row>
    <row r="11" spans="1:12" x14ac:dyDescent="0.35">
      <c r="A11" s="2" t="s">
        <v>13</v>
      </c>
      <c r="B11" s="2">
        <v>1</v>
      </c>
      <c r="C11" s="2">
        <v>1</v>
      </c>
      <c r="D11" s="2">
        <v>13.76</v>
      </c>
      <c r="E11" s="2">
        <v>16.010000000000002</v>
      </c>
      <c r="F11" s="2">
        <v>3</v>
      </c>
      <c r="G11" s="2">
        <v>2</v>
      </c>
      <c r="H11" s="2">
        <v>6.94</v>
      </c>
      <c r="I11" s="2">
        <v>18.579999999999998</v>
      </c>
      <c r="J11" s="2">
        <v>19.89</v>
      </c>
      <c r="K11" s="2">
        <v>5.57</v>
      </c>
      <c r="L11" s="2">
        <v>7.07</v>
      </c>
    </row>
    <row r="12" spans="1:12" x14ac:dyDescent="0.35">
      <c r="A12" s="3" t="s">
        <v>15</v>
      </c>
      <c r="B12" s="35">
        <v>3</v>
      </c>
      <c r="C12" s="35">
        <v>2</v>
      </c>
      <c r="D12" s="37">
        <v>13.8</v>
      </c>
      <c r="E12" s="35">
        <v>15.23</v>
      </c>
      <c r="F12" s="7">
        <v>4</v>
      </c>
      <c r="G12" s="7">
        <v>3</v>
      </c>
      <c r="H12" s="7">
        <v>6.64</v>
      </c>
      <c r="I12" s="35">
        <v>16.48</v>
      </c>
      <c r="J12" s="7">
        <v>20.059999999999999</v>
      </c>
      <c r="K12" s="7">
        <v>5.17</v>
      </c>
      <c r="L12" s="35">
        <v>6.65</v>
      </c>
    </row>
    <row r="13" spans="1:12" x14ac:dyDescent="0.35">
      <c r="A13" s="2" t="s">
        <v>16</v>
      </c>
      <c r="B13" s="2">
        <v>2</v>
      </c>
      <c r="C13" s="2">
        <v>0</v>
      </c>
      <c r="D13" s="36">
        <v>13.9</v>
      </c>
      <c r="E13" s="2">
        <v>15.95</v>
      </c>
      <c r="F13" s="2">
        <v>3</v>
      </c>
      <c r="G13" s="2">
        <v>1</v>
      </c>
      <c r="H13" s="36">
        <v>7.3</v>
      </c>
      <c r="I13" s="2">
        <v>17.03</v>
      </c>
      <c r="J13" s="35">
        <v>19.32</v>
      </c>
      <c r="K13" s="2">
        <v>5.63</v>
      </c>
      <c r="L13" s="2">
        <v>7.55</v>
      </c>
    </row>
    <row r="14" spans="1:12" x14ac:dyDescent="0.35">
      <c r="A14" s="3" t="s">
        <v>41</v>
      </c>
      <c r="B14" s="7">
        <v>2</v>
      </c>
      <c r="C14" s="7">
        <v>1</v>
      </c>
      <c r="D14" s="7">
        <v>16.48</v>
      </c>
      <c r="E14" s="7">
        <v>19.670000000000002</v>
      </c>
      <c r="F14" s="7">
        <v>4</v>
      </c>
      <c r="G14" s="7">
        <v>2</v>
      </c>
      <c r="H14" s="7">
        <v>4.91</v>
      </c>
      <c r="I14" s="7">
        <v>19.760000000000002</v>
      </c>
      <c r="J14" s="7">
        <v>23.72</v>
      </c>
      <c r="K14" s="7">
        <v>5.72</v>
      </c>
      <c r="L14" s="7">
        <v>8.18</v>
      </c>
    </row>
    <row r="15" spans="1:12" x14ac:dyDescent="0.35">
      <c r="A15" s="2" t="s">
        <v>42</v>
      </c>
      <c r="B15" s="2">
        <v>0</v>
      </c>
      <c r="C15" s="35">
        <v>2</v>
      </c>
      <c r="D15" s="36">
        <v>14.7</v>
      </c>
      <c r="E15" s="2">
        <v>16.16</v>
      </c>
      <c r="F15" s="2">
        <v>3</v>
      </c>
      <c r="G15" s="2">
        <v>2</v>
      </c>
      <c r="H15" s="2">
        <v>5.99</v>
      </c>
      <c r="I15" s="2">
        <v>19.079999999999998</v>
      </c>
      <c r="J15" s="36">
        <v>22.2</v>
      </c>
      <c r="K15" s="2">
        <v>5.34</v>
      </c>
      <c r="L15" s="36">
        <v>7.2</v>
      </c>
    </row>
    <row r="16" spans="1:12" x14ac:dyDescent="0.35">
      <c r="A16" s="3" t="s">
        <v>43</v>
      </c>
      <c r="B16" s="7">
        <v>1</v>
      </c>
      <c r="C16" s="7">
        <v>1</v>
      </c>
      <c r="D16" s="8">
        <v>16.899999999999999</v>
      </c>
      <c r="E16" s="7">
        <v>20.25</v>
      </c>
      <c r="F16" s="7">
        <v>1</v>
      </c>
      <c r="G16" s="7">
        <v>2</v>
      </c>
      <c r="H16" s="7">
        <v>3.66</v>
      </c>
      <c r="I16" s="7">
        <v>24.09</v>
      </c>
      <c r="J16" s="7">
        <v>28.75</v>
      </c>
      <c r="K16" s="8">
        <v>5.9</v>
      </c>
      <c r="L16" s="7">
        <v>10.52</v>
      </c>
    </row>
    <row r="17" spans="1:12" x14ac:dyDescent="0.35">
      <c r="A17" s="2" t="s">
        <v>44</v>
      </c>
      <c r="B17" s="2">
        <v>0</v>
      </c>
      <c r="C17" s="2">
        <v>1</v>
      </c>
      <c r="D17" s="36">
        <v>17.899999999999999</v>
      </c>
      <c r="E17" s="36">
        <v>24.5</v>
      </c>
      <c r="F17" s="2">
        <v>3</v>
      </c>
      <c r="G17" s="2">
        <v>2</v>
      </c>
      <c r="H17" s="2">
        <v>3.91</v>
      </c>
      <c r="I17" s="2">
        <v>26.06</v>
      </c>
      <c r="J17" s="2">
        <v>33.36</v>
      </c>
      <c r="K17" s="2">
        <v>6.04</v>
      </c>
      <c r="L17" s="36">
        <v>11.9</v>
      </c>
    </row>
    <row r="18" spans="1:12" x14ac:dyDescent="0.35">
      <c r="A18" s="3" t="s">
        <v>45</v>
      </c>
      <c r="B18" s="7">
        <v>2</v>
      </c>
      <c r="C18" s="7">
        <v>0</v>
      </c>
      <c r="D18" s="8">
        <v>16.399999999999999</v>
      </c>
      <c r="E18" s="7">
        <v>20.13</v>
      </c>
      <c r="F18" s="7">
        <v>1</v>
      </c>
      <c r="G18" s="7">
        <v>3</v>
      </c>
      <c r="H18" s="7">
        <v>5.22</v>
      </c>
      <c r="I18" s="7">
        <v>20.93</v>
      </c>
      <c r="J18" s="7">
        <v>27.72</v>
      </c>
      <c r="K18" s="7">
        <v>5.63</v>
      </c>
      <c r="L18" s="8">
        <v>9.8000000000000007</v>
      </c>
    </row>
    <row r="19" spans="1:12" x14ac:dyDescent="0.35">
      <c r="A19" s="3" t="s">
        <v>47</v>
      </c>
      <c r="B19" s="7">
        <v>0</v>
      </c>
      <c r="C19" s="7">
        <v>0</v>
      </c>
      <c r="D19" s="7">
        <v>14.42</v>
      </c>
      <c r="E19" s="8">
        <v>15.9</v>
      </c>
      <c r="F19" s="35">
        <v>5</v>
      </c>
      <c r="G19" s="7">
        <v>2</v>
      </c>
      <c r="H19" s="7">
        <v>4.29</v>
      </c>
      <c r="I19" s="7">
        <v>20.05</v>
      </c>
      <c r="J19" s="7">
        <v>24.35</v>
      </c>
      <c r="K19" s="7"/>
      <c r="L19" s="7"/>
    </row>
    <row r="20" spans="1:12" x14ac:dyDescent="0.35">
      <c r="A20" s="2" t="s">
        <v>48</v>
      </c>
      <c r="B20" s="2">
        <v>0</v>
      </c>
      <c r="C20" s="2">
        <v>1</v>
      </c>
      <c r="D20" s="2">
        <v>17.260000000000002</v>
      </c>
      <c r="E20" s="36">
        <v>18.3</v>
      </c>
      <c r="F20" s="2">
        <v>1</v>
      </c>
      <c r="G20" s="2">
        <v>2</v>
      </c>
      <c r="H20" s="36">
        <v>4.3</v>
      </c>
      <c r="I20" s="2">
        <v>22.83</v>
      </c>
      <c r="J20" s="2">
        <v>35.39</v>
      </c>
      <c r="K20" s="2">
        <v>5.99</v>
      </c>
      <c r="L20" s="2">
        <v>10.37</v>
      </c>
    </row>
    <row r="21" spans="1:12" x14ac:dyDescent="0.35">
      <c r="A21" s="3" t="s">
        <v>49</v>
      </c>
      <c r="B21" s="7">
        <v>1</v>
      </c>
      <c r="C21" s="7">
        <v>1</v>
      </c>
      <c r="D21" s="8">
        <v>15.8</v>
      </c>
      <c r="E21" s="7">
        <v>17.98</v>
      </c>
      <c r="F21" s="7">
        <v>1</v>
      </c>
      <c r="G21" s="7">
        <v>1</v>
      </c>
      <c r="H21" s="7">
        <v>5.42</v>
      </c>
      <c r="I21" s="7">
        <v>20.72</v>
      </c>
      <c r="J21" s="7">
        <v>23.01</v>
      </c>
      <c r="K21" s="7">
        <v>5.42</v>
      </c>
      <c r="L21" s="7">
        <v>8.39</v>
      </c>
    </row>
    <row r="22" spans="1:12" x14ac:dyDescent="0.35">
      <c r="A22" s="2" t="s">
        <v>65</v>
      </c>
      <c r="B22" s="2">
        <v>2</v>
      </c>
      <c r="C22" s="2">
        <v>1</v>
      </c>
      <c r="D22" s="36">
        <v>16</v>
      </c>
      <c r="E22" s="36">
        <v>16</v>
      </c>
      <c r="F22" s="2">
        <v>2</v>
      </c>
      <c r="G22" s="2">
        <v>4</v>
      </c>
      <c r="H22" s="36">
        <v>6</v>
      </c>
      <c r="I22" s="2">
        <v>20.29</v>
      </c>
      <c r="J22" s="36">
        <v>24.4</v>
      </c>
      <c r="K22" s="2">
        <v>5.56</v>
      </c>
      <c r="L22" s="2">
        <v>9.2200000000000006</v>
      </c>
    </row>
    <row r="23" spans="1:12" x14ac:dyDescent="0.35">
      <c r="A23" s="3" t="s">
        <v>56</v>
      </c>
      <c r="B23" s="7">
        <v>1</v>
      </c>
      <c r="C23" s="7">
        <v>1</v>
      </c>
      <c r="D23" s="7">
        <v>17.760000000000002</v>
      </c>
      <c r="E23" s="8">
        <v>23.5</v>
      </c>
      <c r="F23" s="7">
        <v>1</v>
      </c>
      <c r="G23" s="7">
        <v>3</v>
      </c>
      <c r="H23" s="7">
        <v>3.94</v>
      </c>
      <c r="I23" s="7">
        <v>27.49</v>
      </c>
      <c r="J23" s="7">
        <v>37.39</v>
      </c>
      <c r="K23" s="7">
        <v>5.83</v>
      </c>
      <c r="L23" s="7">
        <v>10.79</v>
      </c>
    </row>
    <row r="24" spans="1:12" x14ac:dyDescent="0.35">
      <c r="A24" s="2" t="s">
        <v>57</v>
      </c>
      <c r="B24" s="2">
        <v>0</v>
      </c>
      <c r="C24" s="35">
        <v>2</v>
      </c>
      <c r="D24" s="2">
        <v>16.36</v>
      </c>
      <c r="E24" s="2">
        <v>21.71</v>
      </c>
      <c r="F24" s="2">
        <v>4</v>
      </c>
      <c r="G24" s="2">
        <v>1</v>
      </c>
      <c r="H24" s="36">
        <v>4.4000000000000004</v>
      </c>
      <c r="I24" s="36">
        <v>23.8</v>
      </c>
      <c r="J24" s="2">
        <v>30.45</v>
      </c>
      <c r="K24" s="2">
        <v>5.66</v>
      </c>
      <c r="L24" s="2">
        <v>8.43</v>
      </c>
    </row>
    <row r="25" spans="1:12" x14ac:dyDescent="0.35">
      <c r="A25" s="3" t="s">
        <v>58</v>
      </c>
      <c r="B25" s="7"/>
      <c r="C25" s="7"/>
      <c r="D25" s="7">
        <v>18.28</v>
      </c>
      <c r="E25" s="7">
        <v>24.44</v>
      </c>
      <c r="F25" s="35">
        <v>5</v>
      </c>
      <c r="G25" s="7">
        <v>1</v>
      </c>
      <c r="H25" s="8">
        <v>3.5</v>
      </c>
      <c r="I25" s="7">
        <v>27.29</v>
      </c>
      <c r="J25" s="8">
        <v>35.1</v>
      </c>
      <c r="K25" s="7">
        <v>6.38</v>
      </c>
      <c r="L25" s="8">
        <v>11.6</v>
      </c>
    </row>
    <row r="26" spans="1:12" x14ac:dyDescent="0.35">
      <c r="A26" s="2" t="s">
        <v>59</v>
      </c>
      <c r="B26" s="2"/>
      <c r="C26" s="2"/>
      <c r="D26" s="2">
        <v>21.75</v>
      </c>
      <c r="E26" s="2">
        <v>31.42</v>
      </c>
      <c r="F26" s="2">
        <v>2</v>
      </c>
      <c r="G26" s="2">
        <v>3</v>
      </c>
      <c r="H26" s="2">
        <v>2.76</v>
      </c>
      <c r="I26" s="2">
        <v>42.16</v>
      </c>
      <c r="J26" s="2">
        <v>58.74</v>
      </c>
      <c r="K26" s="2">
        <v>7.27</v>
      </c>
      <c r="L26" s="36">
        <v>34</v>
      </c>
    </row>
    <row r="27" spans="1:12" x14ac:dyDescent="0.35">
      <c r="A27" s="3" t="s">
        <v>70</v>
      </c>
      <c r="B27" s="3"/>
      <c r="C27" s="3"/>
      <c r="D27" s="3"/>
      <c r="E27" s="3"/>
      <c r="F27" s="3"/>
      <c r="G27" s="3"/>
      <c r="H27" s="3"/>
      <c r="I27" s="7">
        <v>29.21</v>
      </c>
      <c r="J27" s="8">
        <v>40.799999999999997</v>
      </c>
      <c r="K27" s="3"/>
      <c r="L27" s="3"/>
    </row>
    <row r="28" spans="1:12" x14ac:dyDescent="0.35">
      <c r="A28" s="66" t="s">
        <v>66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2" ht="29" x14ac:dyDescent="0.35">
      <c r="A29" s="1" t="s">
        <v>37</v>
      </c>
      <c r="B29" s="9">
        <f>AVERAGE(B30:B41)</f>
        <v>2.0833333333333335</v>
      </c>
      <c r="C29" s="9">
        <f>AVERAGE(C30:C41)</f>
        <v>1.25</v>
      </c>
      <c r="D29" s="9">
        <f t="shared" ref="D29:L29" si="0">AVERAGE(D30:D42)</f>
        <v>14.247692307692308</v>
      </c>
      <c r="E29" s="9">
        <f t="shared" si="0"/>
        <v>15.738461538461536</v>
      </c>
      <c r="F29" s="9">
        <f t="shared" si="0"/>
        <v>2.5384615384615383</v>
      </c>
      <c r="G29" s="9">
        <f t="shared" si="0"/>
        <v>1.9230769230769231</v>
      </c>
      <c r="H29" s="9">
        <f t="shared" si="0"/>
        <v>7.3784615384615382</v>
      </c>
      <c r="I29" s="9">
        <f t="shared" si="0"/>
        <v>17.205384615384617</v>
      </c>
      <c r="J29" s="9">
        <f t="shared" si="0"/>
        <v>20.304615384615389</v>
      </c>
      <c r="K29" s="9">
        <f t="shared" si="0"/>
        <v>5.0815384615384618</v>
      </c>
      <c r="L29" s="9">
        <f t="shared" si="0"/>
        <v>6.9315384615384614</v>
      </c>
    </row>
    <row r="30" spans="1:12" x14ac:dyDescent="0.35">
      <c r="A30" s="2" t="s">
        <v>19</v>
      </c>
      <c r="B30" s="2">
        <v>2</v>
      </c>
      <c r="C30" s="2">
        <v>2</v>
      </c>
      <c r="D30" s="2">
        <v>15.22</v>
      </c>
      <c r="E30" s="2">
        <v>16.84</v>
      </c>
      <c r="F30" s="2">
        <v>2</v>
      </c>
      <c r="G30" s="2">
        <v>2</v>
      </c>
      <c r="H30" s="2">
        <v>6.47</v>
      </c>
      <c r="I30" s="2">
        <v>17.850000000000001</v>
      </c>
      <c r="J30" s="2">
        <v>21.27</v>
      </c>
      <c r="K30" s="2">
        <v>5.41</v>
      </c>
      <c r="L30" s="2">
        <v>7.26</v>
      </c>
    </row>
    <row r="31" spans="1:12" x14ac:dyDescent="0.35">
      <c r="A31" s="3" t="s">
        <v>20</v>
      </c>
      <c r="B31" s="7">
        <v>2</v>
      </c>
      <c r="C31" s="7">
        <v>1</v>
      </c>
      <c r="D31" s="8">
        <v>13.6</v>
      </c>
      <c r="E31" s="8">
        <v>16.899999999999999</v>
      </c>
      <c r="F31" s="7">
        <v>2</v>
      </c>
      <c r="G31" s="7">
        <v>2</v>
      </c>
      <c r="H31" s="7">
        <v>6.91</v>
      </c>
      <c r="I31" s="7">
        <v>17.690000000000001</v>
      </c>
      <c r="J31" s="7">
        <v>22.07</v>
      </c>
      <c r="K31" s="7">
        <v>4.71</v>
      </c>
      <c r="L31" s="8">
        <v>7.3</v>
      </c>
    </row>
    <row r="32" spans="1:12" x14ac:dyDescent="0.35">
      <c r="A32" s="2" t="s">
        <v>14</v>
      </c>
      <c r="B32" s="2">
        <v>2</v>
      </c>
      <c r="C32" s="2">
        <v>0</v>
      </c>
      <c r="D32" s="2">
        <v>14.01</v>
      </c>
      <c r="E32" s="2">
        <v>14.74</v>
      </c>
      <c r="F32" s="2">
        <v>4</v>
      </c>
      <c r="G32" s="2">
        <v>2</v>
      </c>
      <c r="H32" s="2">
        <v>7.14</v>
      </c>
      <c r="I32" s="2">
        <v>17.64</v>
      </c>
      <c r="J32" s="2">
        <v>20.28</v>
      </c>
      <c r="K32" s="2">
        <v>5.1100000000000003</v>
      </c>
      <c r="L32" s="2">
        <v>7.08</v>
      </c>
    </row>
    <row r="33" spans="1:12" x14ac:dyDescent="0.35">
      <c r="A33" s="3" t="s">
        <v>22</v>
      </c>
      <c r="B33" s="7">
        <v>0</v>
      </c>
      <c r="C33" s="7">
        <v>0</v>
      </c>
      <c r="D33" s="7">
        <v>15.68</v>
      </c>
      <c r="E33" s="7">
        <v>19.149999999999999</v>
      </c>
      <c r="F33" s="7">
        <v>2</v>
      </c>
      <c r="G33" s="35">
        <v>3</v>
      </c>
      <c r="H33" s="7">
        <v>6.02</v>
      </c>
      <c r="I33" s="7">
        <v>17.93</v>
      </c>
      <c r="J33" s="7">
        <v>21.93</v>
      </c>
      <c r="K33" s="35">
        <v>4.6100000000000003</v>
      </c>
      <c r="L33" s="7">
        <v>7.42</v>
      </c>
    </row>
    <row r="34" spans="1:12" x14ac:dyDescent="0.35">
      <c r="A34" s="2" t="s">
        <v>38</v>
      </c>
      <c r="B34" s="2">
        <v>2</v>
      </c>
      <c r="C34" s="35">
        <v>3</v>
      </c>
      <c r="D34" s="2">
        <v>13.47</v>
      </c>
      <c r="E34" s="2">
        <v>14.61</v>
      </c>
      <c r="F34" s="2">
        <v>2</v>
      </c>
      <c r="G34" s="2">
        <v>2</v>
      </c>
      <c r="H34" s="2">
        <v>7.96</v>
      </c>
      <c r="I34" s="2">
        <v>16.64</v>
      </c>
      <c r="J34" s="2">
        <v>18.41</v>
      </c>
      <c r="K34" s="2">
        <v>5.1100000000000003</v>
      </c>
      <c r="L34" s="2">
        <v>6.77</v>
      </c>
    </row>
    <row r="35" spans="1:12" x14ac:dyDescent="0.35">
      <c r="A35" s="3" t="s">
        <v>23</v>
      </c>
      <c r="B35" s="35">
        <v>4</v>
      </c>
      <c r="C35" s="7">
        <v>1</v>
      </c>
      <c r="D35" s="7">
        <v>13.78</v>
      </c>
      <c r="E35" s="8">
        <v>14.9</v>
      </c>
      <c r="F35" s="35">
        <v>5</v>
      </c>
      <c r="G35" s="7">
        <v>1</v>
      </c>
      <c r="H35" s="7">
        <v>8.57</v>
      </c>
      <c r="I35" s="7">
        <v>17.079999999999998</v>
      </c>
      <c r="J35" s="7">
        <v>20.28</v>
      </c>
      <c r="K35" s="7">
        <v>5.01</v>
      </c>
      <c r="L35" s="8">
        <v>6.3</v>
      </c>
    </row>
    <row r="36" spans="1:12" x14ac:dyDescent="0.35">
      <c r="A36" s="2" t="s">
        <v>72</v>
      </c>
      <c r="B36" s="2">
        <v>2</v>
      </c>
      <c r="C36" s="2">
        <v>1</v>
      </c>
      <c r="D36" s="35">
        <v>12.32</v>
      </c>
      <c r="E36" s="35">
        <v>13.55</v>
      </c>
      <c r="F36" s="2">
        <v>2</v>
      </c>
      <c r="G36" s="35">
        <v>3</v>
      </c>
      <c r="H36" s="2">
        <v>8.33</v>
      </c>
      <c r="I36" s="2">
        <v>15.92</v>
      </c>
      <c r="J36" s="37">
        <v>17.3</v>
      </c>
      <c r="K36" s="2">
        <v>4.8899999999999997</v>
      </c>
      <c r="L36" s="2">
        <v>6.43</v>
      </c>
    </row>
    <row r="37" spans="1:12" x14ac:dyDescent="0.35">
      <c r="A37" s="3" t="s">
        <v>12</v>
      </c>
      <c r="B37" s="7">
        <v>3</v>
      </c>
      <c r="C37" s="7">
        <v>0</v>
      </c>
      <c r="D37" s="8">
        <v>14.5</v>
      </c>
      <c r="E37" s="7">
        <v>15.32</v>
      </c>
      <c r="F37" s="7">
        <v>0</v>
      </c>
      <c r="G37" s="7">
        <v>1</v>
      </c>
      <c r="H37" s="35">
        <v>9.4600000000000009</v>
      </c>
      <c r="I37" s="7">
        <v>16.95</v>
      </c>
      <c r="J37" s="7">
        <v>18.71</v>
      </c>
      <c r="K37" s="7">
        <v>4.95</v>
      </c>
      <c r="L37" s="7">
        <v>6.56</v>
      </c>
    </row>
    <row r="38" spans="1:12" x14ac:dyDescent="0.35">
      <c r="A38" s="2" t="s">
        <v>17</v>
      </c>
      <c r="B38" s="2">
        <v>3</v>
      </c>
      <c r="C38" s="2">
        <v>0</v>
      </c>
      <c r="D38" s="2">
        <v>14.69</v>
      </c>
      <c r="E38" s="2">
        <v>15.47</v>
      </c>
      <c r="F38" s="2">
        <v>3</v>
      </c>
      <c r="G38" s="2">
        <v>2</v>
      </c>
      <c r="H38" s="2">
        <v>6.76</v>
      </c>
      <c r="I38" s="2">
        <v>16.579999999999998</v>
      </c>
      <c r="J38" s="2">
        <v>19.38</v>
      </c>
      <c r="K38" s="2">
        <v>5.14</v>
      </c>
      <c r="L38" s="2">
        <v>6.55</v>
      </c>
    </row>
    <row r="39" spans="1:12" x14ac:dyDescent="0.35">
      <c r="A39" s="3" t="s">
        <v>71</v>
      </c>
      <c r="B39" s="7">
        <v>2</v>
      </c>
      <c r="C39" s="35">
        <v>3</v>
      </c>
      <c r="D39" s="7">
        <v>15.76</v>
      </c>
      <c r="E39" s="8">
        <v>17.899999999999999</v>
      </c>
      <c r="F39" s="7">
        <v>2</v>
      </c>
      <c r="G39" s="35">
        <v>3</v>
      </c>
      <c r="H39" s="7">
        <v>5.91</v>
      </c>
      <c r="I39" s="7">
        <v>19.22</v>
      </c>
      <c r="J39" s="8">
        <v>28.3</v>
      </c>
      <c r="K39" s="8">
        <v>5.4</v>
      </c>
      <c r="L39" s="7">
        <v>8.84</v>
      </c>
    </row>
    <row r="40" spans="1:12" x14ac:dyDescent="0.35">
      <c r="A40" s="3" t="s">
        <v>51</v>
      </c>
      <c r="B40" s="7">
        <v>1</v>
      </c>
      <c r="C40" s="35">
        <v>3</v>
      </c>
      <c r="D40" s="7">
        <v>13.41</v>
      </c>
      <c r="E40" s="8">
        <v>14.2</v>
      </c>
      <c r="F40" s="7">
        <v>2</v>
      </c>
      <c r="G40" s="7">
        <v>1</v>
      </c>
      <c r="H40" s="7">
        <v>8.3800000000000008</v>
      </c>
      <c r="I40" s="7">
        <v>16.34</v>
      </c>
      <c r="J40" s="7">
        <v>17.649999999999999</v>
      </c>
      <c r="K40" s="8">
        <v>5.0999999999999996</v>
      </c>
      <c r="L40" s="37">
        <v>5.66</v>
      </c>
    </row>
    <row r="41" spans="1:12" x14ac:dyDescent="0.35">
      <c r="A41" s="2" t="s">
        <v>52</v>
      </c>
      <c r="B41" s="2">
        <v>2</v>
      </c>
      <c r="C41" s="2">
        <v>1</v>
      </c>
      <c r="D41" s="2">
        <v>16.11</v>
      </c>
      <c r="E41" s="2">
        <v>16.82</v>
      </c>
      <c r="F41" s="2">
        <v>2</v>
      </c>
      <c r="G41" s="35">
        <v>3</v>
      </c>
      <c r="H41" s="36">
        <v>7.5</v>
      </c>
      <c r="I41" s="2">
        <v>18.350000000000001</v>
      </c>
      <c r="J41" s="2">
        <v>19.84</v>
      </c>
      <c r="K41" s="2">
        <v>5.69</v>
      </c>
      <c r="L41" s="2">
        <v>7.29</v>
      </c>
    </row>
    <row r="42" spans="1:12" x14ac:dyDescent="0.35">
      <c r="A42" s="3" t="s">
        <v>60</v>
      </c>
      <c r="B42" s="7"/>
      <c r="C42" s="7"/>
      <c r="D42" s="7">
        <v>12.67</v>
      </c>
      <c r="E42" s="8">
        <v>14.2</v>
      </c>
      <c r="F42" s="35">
        <v>5</v>
      </c>
      <c r="G42" s="7">
        <v>0</v>
      </c>
      <c r="H42" s="7">
        <v>6.51</v>
      </c>
      <c r="I42" s="35">
        <v>15.48</v>
      </c>
      <c r="J42" s="7">
        <v>18.54</v>
      </c>
      <c r="K42" s="7">
        <v>4.93</v>
      </c>
      <c r="L42" s="7">
        <v>6.65</v>
      </c>
    </row>
    <row r="43" spans="1:12" x14ac:dyDescent="0.35">
      <c r="A43" s="66" t="s">
        <v>66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x14ac:dyDescent="0.35">
      <c r="A44" s="1" t="s">
        <v>68</v>
      </c>
      <c r="B44" s="73" t="s">
        <v>67</v>
      </c>
      <c r="C44" s="73"/>
      <c r="D44" s="73"/>
      <c r="E44" s="74" t="s">
        <v>53</v>
      </c>
      <c r="F44" s="74"/>
      <c r="G44" s="74"/>
      <c r="H44" s="74" t="s">
        <v>28</v>
      </c>
      <c r="I44" s="74"/>
      <c r="J44" s="74"/>
      <c r="K44" s="74" t="s">
        <v>75</v>
      </c>
      <c r="L44" s="74"/>
    </row>
    <row r="45" spans="1:12" x14ac:dyDescent="0.35">
      <c r="A45" s="2" t="s">
        <v>21</v>
      </c>
      <c r="B45" s="75" t="s">
        <v>73</v>
      </c>
      <c r="C45" s="75"/>
      <c r="D45" s="75"/>
      <c r="E45" s="70">
        <v>21.79</v>
      </c>
      <c r="F45" s="70"/>
      <c r="G45" s="70"/>
      <c r="H45" s="70">
        <v>12.63</v>
      </c>
      <c r="I45" s="70"/>
      <c r="J45" s="70"/>
      <c r="K45" s="70">
        <v>19.88</v>
      </c>
      <c r="L45" s="70"/>
    </row>
    <row r="46" spans="1:12" x14ac:dyDescent="0.35">
      <c r="A46" s="3" t="s">
        <v>55</v>
      </c>
      <c r="B46" s="71" t="s">
        <v>74</v>
      </c>
      <c r="C46" s="71"/>
      <c r="D46" s="71"/>
      <c r="E46" s="71">
        <v>20.92</v>
      </c>
      <c r="F46" s="71"/>
      <c r="G46" s="71"/>
      <c r="H46" s="71">
        <v>13.51</v>
      </c>
      <c r="I46" s="71"/>
      <c r="J46" s="71"/>
      <c r="K46" s="71">
        <v>18.78</v>
      </c>
      <c r="L46" s="71"/>
    </row>
  </sheetData>
  <mergeCells count="27">
    <mergeCell ref="A28:L28"/>
    <mergeCell ref="A43:L43"/>
    <mergeCell ref="K45:L45"/>
    <mergeCell ref="K46:L46"/>
    <mergeCell ref="H44:J44"/>
    <mergeCell ref="B45:D45"/>
    <mergeCell ref="B46:D46"/>
    <mergeCell ref="E45:G45"/>
    <mergeCell ref="E46:G46"/>
    <mergeCell ref="H45:J45"/>
    <mergeCell ref="H46:J46"/>
    <mergeCell ref="B44:D44"/>
    <mergeCell ref="E44:G44"/>
    <mergeCell ref="K44:L4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BDD4-DE91-418C-A629-46AA0D783883}">
  <dimension ref="A1:L50"/>
  <sheetViews>
    <sheetView workbookViewId="0">
      <selection sqref="A1:L1"/>
    </sheetView>
  </sheetViews>
  <sheetFormatPr defaultRowHeight="14.5" x14ac:dyDescent="0.35"/>
  <cols>
    <col min="1" max="1" width="15" bestFit="1" customWidth="1"/>
  </cols>
  <sheetData>
    <row r="1" spans="1:12" x14ac:dyDescent="0.35">
      <c r="A1" s="82" t="s">
        <v>76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0" t="s">
        <v>0</v>
      </c>
      <c r="B2" s="81" t="s">
        <v>77</v>
      </c>
      <c r="C2" s="63" t="s">
        <v>78</v>
      </c>
      <c r="D2" s="63" t="s">
        <v>62</v>
      </c>
      <c r="E2" s="63" t="s">
        <v>63</v>
      </c>
      <c r="F2" s="80" t="s">
        <v>2</v>
      </c>
      <c r="G2" s="80" t="s">
        <v>3</v>
      </c>
      <c r="H2" s="63" t="s">
        <v>79</v>
      </c>
      <c r="I2" s="80" t="s">
        <v>1</v>
      </c>
      <c r="J2" s="63" t="s">
        <v>35</v>
      </c>
      <c r="K2" s="80" t="s">
        <v>4</v>
      </c>
      <c r="L2" s="80" t="s">
        <v>5</v>
      </c>
    </row>
    <row r="3" spans="1:12" x14ac:dyDescent="0.35">
      <c r="A3" s="80"/>
      <c r="B3" s="81"/>
      <c r="C3" s="63"/>
      <c r="D3" s="63"/>
      <c r="E3" s="63"/>
      <c r="F3" s="80"/>
      <c r="G3" s="80"/>
      <c r="H3" s="63"/>
      <c r="I3" s="80"/>
      <c r="J3" s="63"/>
      <c r="K3" s="80"/>
      <c r="L3" s="80"/>
    </row>
    <row r="4" spans="1:12" x14ac:dyDescent="0.35">
      <c r="A4" s="6" t="s">
        <v>80</v>
      </c>
      <c r="B4" s="11">
        <f t="shared" ref="B4:L4" si="0">AVERAGE(B5:B14)</f>
        <v>0.8</v>
      </c>
      <c r="C4" s="11">
        <f t="shared" si="0"/>
        <v>0.3</v>
      </c>
      <c r="D4" s="11">
        <f t="shared" si="0"/>
        <v>17.835000000000001</v>
      </c>
      <c r="E4" s="11">
        <f t="shared" si="0"/>
        <v>26.311</v>
      </c>
      <c r="F4" s="11">
        <f t="shared" si="0"/>
        <v>3.5555555555555554</v>
      </c>
      <c r="G4" s="11">
        <f t="shared" si="0"/>
        <v>2.1111111111111112</v>
      </c>
      <c r="H4" s="11">
        <f t="shared" si="0"/>
        <v>26.311</v>
      </c>
      <c r="I4" s="11">
        <f t="shared" si="0"/>
        <v>21.321000000000002</v>
      </c>
      <c r="J4" s="11">
        <f t="shared" si="0"/>
        <v>29.251999999999999</v>
      </c>
      <c r="K4" s="11">
        <f t="shared" si="0"/>
        <v>6.141</v>
      </c>
      <c r="L4" s="11">
        <f t="shared" si="0"/>
        <v>9.0299999999999976</v>
      </c>
    </row>
    <row r="5" spans="1:12" x14ac:dyDescent="0.35">
      <c r="A5" s="19" t="s">
        <v>16</v>
      </c>
      <c r="B5" s="32">
        <v>2</v>
      </c>
      <c r="C5" s="20">
        <v>0</v>
      </c>
      <c r="D5" s="20">
        <v>15.23</v>
      </c>
      <c r="E5" s="20">
        <v>18.16</v>
      </c>
      <c r="F5" s="21">
        <v>3</v>
      </c>
      <c r="G5" s="20">
        <v>2</v>
      </c>
      <c r="H5" s="20">
        <v>18.16</v>
      </c>
      <c r="I5" s="32">
        <v>17.09</v>
      </c>
      <c r="J5" s="32">
        <v>21.71</v>
      </c>
      <c r="K5" s="20">
        <v>5.29</v>
      </c>
      <c r="L5" s="32">
        <v>6.55</v>
      </c>
    </row>
    <row r="6" spans="1:12" x14ac:dyDescent="0.35">
      <c r="A6" s="12" t="s">
        <v>41</v>
      </c>
      <c r="B6" s="13">
        <v>1</v>
      </c>
      <c r="C6" s="32">
        <v>1</v>
      </c>
      <c r="D6" s="13">
        <v>16.95</v>
      </c>
      <c r="E6" s="13">
        <v>24.05</v>
      </c>
      <c r="F6" s="22">
        <v>4</v>
      </c>
      <c r="G6" s="13">
        <v>2</v>
      </c>
      <c r="H6" s="13">
        <v>24.05</v>
      </c>
      <c r="I6" s="13">
        <v>21.71</v>
      </c>
      <c r="J6" s="13">
        <v>29.55</v>
      </c>
      <c r="K6" s="13">
        <v>5.89</v>
      </c>
      <c r="L6" s="13">
        <v>8.82</v>
      </c>
    </row>
    <row r="7" spans="1:12" x14ac:dyDescent="0.35">
      <c r="A7" s="19" t="s">
        <v>42</v>
      </c>
      <c r="B7" s="20">
        <v>1</v>
      </c>
      <c r="C7" s="20">
        <v>0</v>
      </c>
      <c r="D7" s="32">
        <v>14.18</v>
      </c>
      <c r="E7" s="32">
        <v>17.22</v>
      </c>
      <c r="F7" s="32">
        <v>8</v>
      </c>
      <c r="G7" s="20">
        <v>0</v>
      </c>
      <c r="H7" s="32">
        <v>17.22</v>
      </c>
      <c r="I7" s="20">
        <v>18.34</v>
      </c>
      <c r="J7" s="20">
        <v>23.71</v>
      </c>
      <c r="K7" s="33">
        <v>5.2</v>
      </c>
      <c r="L7" s="20">
        <v>7.29</v>
      </c>
    </row>
    <row r="8" spans="1:12" x14ac:dyDescent="0.35">
      <c r="A8" s="12" t="s">
        <v>45</v>
      </c>
      <c r="B8" s="13">
        <v>1</v>
      </c>
      <c r="C8" s="13">
        <v>0</v>
      </c>
      <c r="D8" s="13">
        <v>17.38</v>
      </c>
      <c r="E8" s="13">
        <v>26.34</v>
      </c>
      <c r="F8" s="22">
        <v>4</v>
      </c>
      <c r="G8" s="32">
        <v>4</v>
      </c>
      <c r="H8" s="13">
        <v>26.34</v>
      </c>
      <c r="I8" s="13">
        <v>21.01</v>
      </c>
      <c r="J8" s="13">
        <v>24.15</v>
      </c>
      <c r="K8" s="13">
        <v>5.42</v>
      </c>
      <c r="L8" s="13">
        <v>8.68</v>
      </c>
    </row>
    <row r="9" spans="1:12" x14ac:dyDescent="0.35">
      <c r="A9" s="19" t="s">
        <v>47</v>
      </c>
      <c r="B9" s="21">
        <v>0</v>
      </c>
      <c r="C9" s="32">
        <v>1</v>
      </c>
      <c r="D9" s="21">
        <v>15.28</v>
      </c>
      <c r="E9" s="21">
        <v>18.670000000000002</v>
      </c>
      <c r="F9" s="21">
        <v>5</v>
      </c>
      <c r="G9" s="32">
        <v>4</v>
      </c>
      <c r="H9" s="21">
        <v>18.670000000000002</v>
      </c>
      <c r="I9" s="21">
        <v>19.55</v>
      </c>
      <c r="J9" s="21">
        <v>25.34</v>
      </c>
      <c r="K9" s="21">
        <v>5.32</v>
      </c>
      <c r="L9" s="21">
        <v>8.0299999999999994</v>
      </c>
    </row>
    <row r="10" spans="1:12" x14ac:dyDescent="0.35">
      <c r="A10" s="12" t="s">
        <v>49</v>
      </c>
      <c r="B10" s="23">
        <v>0</v>
      </c>
      <c r="C10" s="23">
        <v>0</v>
      </c>
      <c r="D10" s="23">
        <v>16.37</v>
      </c>
      <c r="E10" s="23">
        <v>21.97</v>
      </c>
      <c r="F10" s="22">
        <v>2</v>
      </c>
      <c r="G10" s="23">
        <v>2</v>
      </c>
      <c r="H10" s="23">
        <v>21.97</v>
      </c>
      <c r="I10" s="23">
        <v>20.94</v>
      </c>
      <c r="J10" s="23">
        <v>25.38</v>
      </c>
      <c r="K10" s="23">
        <v>5.76</v>
      </c>
      <c r="L10" s="23">
        <v>8.09</v>
      </c>
    </row>
    <row r="11" spans="1:12" x14ac:dyDescent="0.35">
      <c r="A11" s="19" t="s">
        <v>81</v>
      </c>
      <c r="B11" s="32">
        <v>2</v>
      </c>
      <c r="C11" s="21">
        <v>0</v>
      </c>
      <c r="D11" s="21">
        <v>14.69</v>
      </c>
      <c r="E11" s="21">
        <v>18.329999999999998</v>
      </c>
      <c r="F11" s="21">
        <v>1</v>
      </c>
      <c r="G11" s="21">
        <v>1</v>
      </c>
      <c r="H11" s="21">
        <v>18.329999999999998</v>
      </c>
      <c r="I11" s="21">
        <v>21.38</v>
      </c>
      <c r="J11" s="21">
        <v>24.02</v>
      </c>
      <c r="K11" s="21">
        <v>5.53</v>
      </c>
      <c r="L11" s="21">
        <v>7.28</v>
      </c>
    </row>
    <row r="12" spans="1:12" x14ac:dyDescent="0.35">
      <c r="A12" s="12" t="s">
        <v>56</v>
      </c>
      <c r="B12" s="23">
        <v>1</v>
      </c>
      <c r="C12" s="23">
        <v>0</v>
      </c>
      <c r="D12" s="23">
        <v>17.920000000000002</v>
      </c>
      <c r="E12" s="23">
        <v>32.979999999999997</v>
      </c>
      <c r="F12" s="22">
        <v>3</v>
      </c>
      <c r="G12" s="23">
        <v>3</v>
      </c>
      <c r="H12" s="23">
        <v>32.979999999999997</v>
      </c>
      <c r="I12" s="23">
        <v>22.83</v>
      </c>
      <c r="J12" s="23">
        <v>27.66</v>
      </c>
      <c r="K12" s="23">
        <v>5.54</v>
      </c>
      <c r="L12" s="23">
        <v>7.62</v>
      </c>
    </row>
    <row r="13" spans="1:12" x14ac:dyDescent="0.35">
      <c r="A13" s="19" t="s">
        <v>58</v>
      </c>
      <c r="B13" s="21">
        <v>0</v>
      </c>
      <c r="C13" s="32">
        <v>1</v>
      </c>
      <c r="D13" s="21">
        <v>18.48</v>
      </c>
      <c r="E13" s="21">
        <v>30.39</v>
      </c>
      <c r="F13" s="21">
        <v>2</v>
      </c>
      <c r="G13" s="21">
        <v>1</v>
      </c>
      <c r="H13" s="21">
        <v>30.39</v>
      </c>
      <c r="I13" s="21">
        <v>27.13</v>
      </c>
      <c r="J13" s="21">
        <v>44.59</v>
      </c>
      <c r="K13" s="21">
        <v>6.42</v>
      </c>
      <c r="L13" s="21">
        <v>10.62</v>
      </c>
    </row>
    <row r="14" spans="1:12" x14ac:dyDescent="0.35">
      <c r="A14" s="12" t="s">
        <v>82</v>
      </c>
      <c r="B14" s="22">
        <v>0</v>
      </c>
      <c r="C14" s="22">
        <v>0</v>
      </c>
      <c r="D14" s="22">
        <v>31.87</v>
      </c>
      <c r="E14" s="34">
        <v>55</v>
      </c>
      <c r="F14" s="22"/>
      <c r="G14" s="22"/>
      <c r="H14" s="34">
        <v>55</v>
      </c>
      <c r="I14" s="22">
        <v>23.23</v>
      </c>
      <c r="J14" s="22">
        <v>46.41</v>
      </c>
      <c r="K14" s="22">
        <v>11.04</v>
      </c>
      <c r="L14" s="22">
        <v>17.32</v>
      </c>
    </row>
    <row r="15" spans="1:12" x14ac:dyDescent="0.35">
      <c r="A15" s="66" t="s">
        <v>66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x14ac:dyDescent="0.35">
      <c r="A16" s="80" t="s">
        <v>76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x14ac:dyDescent="0.35">
      <c r="A17" s="80" t="s">
        <v>0</v>
      </c>
      <c r="B17" s="81" t="s">
        <v>77</v>
      </c>
      <c r="C17" s="63" t="s">
        <v>78</v>
      </c>
      <c r="D17" s="63" t="s">
        <v>62</v>
      </c>
      <c r="E17" s="63" t="s">
        <v>63</v>
      </c>
      <c r="F17" s="80" t="s">
        <v>2</v>
      </c>
      <c r="G17" s="80" t="s">
        <v>3</v>
      </c>
      <c r="H17" s="63" t="s">
        <v>79</v>
      </c>
      <c r="I17" s="80" t="s">
        <v>1</v>
      </c>
      <c r="J17" s="63" t="s">
        <v>35</v>
      </c>
      <c r="K17" s="80" t="s">
        <v>4</v>
      </c>
      <c r="L17" s="80" t="s">
        <v>5</v>
      </c>
    </row>
    <row r="18" spans="1:12" x14ac:dyDescent="0.35">
      <c r="A18" s="80"/>
      <c r="B18" s="81"/>
      <c r="C18" s="63"/>
      <c r="D18" s="63"/>
      <c r="E18" s="63"/>
      <c r="F18" s="80"/>
      <c r="G18" s="80"/>
      <c r="H18" s="63"/>
      <c r="I18" s="80"/>
      <c r="J18" s="63"/>
      <c r="K18" s="80"/>
      <c r="L18" s="80"/>
    </row>
    <row r="19" spans="1:12" x14ac:dyDescent="0.35">
      <c r="A19" s="6" t="s">
        <v>83</v>
      </c>
      <c r="B19" s="11">
        <f>AVERAGE(B20:B30)</f>
        <v>1</v>
      </c>
      <c r="C19" s="11">
        <f t="shared" ref="C19:L19" si="1">AVERAGE(C20:C30)</f>
        <v>0.63636363636363635</v>
      </c>
      <c r="D19" s="11">
        <f t="shared" si="1"/>
        <v>14.94181818181818</v>
      </c>
      <c r="E19" s="11">
        <f t="shared" si="1"/>
        <v>18.242727272727276</v>
      </c>
      <c r="F19" s="11">
        <f t="shared" si="1"/>
        <v>2.5454545454545454</v>
      </c>
      <c r="G19" s="11">
        <f t="shared" si="1"/>
        <v>2.6363636363636362</v>
      </c>
      <c r="H19" s="11">
        <f t="shared" si="1"/>
        <v>18.91272727272727</v>
      </c>
      <c r="I19" s="11">
        <f t="shared" si="1"/>
        <v>19.067272727272726</v>
      </c>
      <c r="J19" s="11">
        <f t="shared" si="1"/>
        <v>23.840909090909097</v>
      </c>
      <c r="K19" s="11">
        <f t="shared" si="1"/>
        <v>5.287272727272728</v>
      </c>
      <c r="L19" s="11">
        <f t="shared" si="1"/>
        <v>7.6190909090909082</v>
      </c>
    </row>
    <row r="20" spans="1:12" x14ac:dyDescent="0.35">
      <c r="A20" s="21" t="s">
        <v>6</v>
      </c>
      <c r="B20" s="20">
        <v>1</v>
      </c>
      <c r="C20" s="20">
        <v>0</v>
      </c>
      <c r="D20" s="25">
        <v>14.5</v>
      </c>
      <c r="E20" s="25">
        <v>19.13</v>
      </c>
      <c r="F20" s="32">
        <v>6</v>
      </c>
      <c r="G20" s="32">
        <v>4</v>
      </c>
      <c r="H20" s="25">
        <v>19.13</v>
      </c>
      <c r="I20" s="20">
        <v>19.09</v>
      </c>
      <c r="J20" s="20">
        <v>23.05</v>
      </c>
      <c r="K20" s="20">
        <v>5.14</v>
      </c>
      <c r="L20" s="20">
        <v>7.38</v>
      </c>
    </row>
    <row r="21" spans="1:12" x14ac:dyDescent="0.35">
      <c r="A21" s="22" t="s">
        <v>39</v>
      </c>
      <c r="B21" s="13">
        <v>0</v>
      </c>
      <c r="C21" s="13">
        <v>1</v>
      </c>
      <c r="D21" s="13">
        <v>15.91</v>
      </c>
      <c r="E21" s="14">
        <v>19.88</v>
      </c>
      <c r="F21" s="22">
        <v>2</v>
      </c>
      <c r="G21" s="13">
        <v>2</v>
      </c>
      <c r="H21" s="14">
        <v>19.88</v>
      </c>
      <c r="I21" s="13">
        <v>21.41</v>
      </c>
      <c r="J21" s="14">
        <v>23.4</v>
      </c>
      <c r="K21" s="13">
        <v>5.32</v>
      </c>
      <c r="L21" s="13">
        <v>8.2799999999999994</v>
      </c>
    </row>
    <row r="22" spans="1:12" x14ac:dyDescent="0.35">
      <c r="A22" s="21" t="s">
        <v>11</v>
      </c>
      <c r="B22" s="20">
        <v>2</v>
      </c>
      <c r="C22" s="20">
        <v>0</v>
      </c>
      <c r="D22" s="20">
        <v>14.63</v>
      </c>
      <c r="E22" s="25">
        <v>16.87</v>
      </c>
      <c r="F22" s="21">
        <v>1</v>
      </c>
      <c r="G22" s="20">
        <v>3</v>
      </c>
      <c r="H22" s="25">
        <v>16.87</v>
      </c>
      <c r="I22" s="25">
        <v>18.7</v>
      </c>
      <c r="J22" s="20">
        <v>23.32</v>
      </c>
      <c r="K22" s="20">
        <v>5.32</v>
      </c>
      <c r="L22" s="20">
        <v>7.82</v>
      </c>
    </row>
    <row r="23" spans="1:12" x14ac:dyDescent="0.35">
      <c r="A23" s="22" t="s">
        <v>13</v>
      </c>
      <c r="B23" s="13">
        <v>1</v>
      </c>
      <c r="C23" s="13">
        <v>1</v>
      </c>
      <c r="D23" s="32">
        <v>12.93</v>
      </c>
      <c r="E23" s="14">
        <v>16.239999999999998</v>
      </c>
      <c r="F23" s="22">
        <v>1</v>
      </c>
      <c r="G23" s="13">
        <v>1</v>
      </c>
      <c r="H23" s="14">
        <v>16.239999999999998</v>
      </c>
      <c r="I23" s="13">
        <v>17.57</v>
      </c>
      <c r="J23" s="14">
        <v>21</v>
      </c>
      <c r="K23" s="13">
        <v>5.22</v>
      </c>
      <c r="L23" s="13">
        <v>7.03</v>
      </c>
    </row>
    <row r="24" spans="1:12" x14ac:dyDescent="0.35">
      <c r="A24" s="21" t="s">
        <v>47</v>
      </c>
      <c r="B24" s="21">
        <v>0</v>
      </c>
      <c r="C24" s="21">
        <v>1</v>
      </c>
      <c r="D24" s="21">
        <v>15.28</v>
      </c>
      <c r="E24" s="21">
        <v>18.670000000000002</v>
      </c>
      <c r="F24" s="21">
        <v>5</v>
      </c>
      <c r="G24" s="32">
        <v>4</v>
      </c>
      <c r="H24" s="21">
        <v>18.670000000000002</v>
      </c>
      <c r="I24" s="21">
        <v>19.55</v>
      </c>
      <c r="J24" s="21">
        <v>25.34</v>
      </c>
      <c r="K24" s="21">
        <v>5.32</v>
      </c>
      <c r="L24" s="21">
        <v>8.0299999999999994</v>
      </c>
    </row>
    <row r="25" spans="1:12" x14ac:dyDescent="0.35">
      <c r="A25" s="22" t="s">
        <v>84</v>
      </c>
      <c r="B25" s="22">
        <v>0</v>
      </c>
      <c r="C25" s="22">
        <v>0</v>
      </c>
      <c r="D25" s="22">
        <v>16.28</v>
      </c>
      <c r="E25" s="22">
        <v>19.27</v>
      </c>
      <c r="F25" s="22">
        <v>2</v>
      </c>
      <c r="G25" s="22">
        <v>3</v>
      </c>
      <c r="H25" s="22">
        <v>19.27</v>
      </c>
      <c r="I25" s="22">
        <v>19.11</v>
      </c>
      <c r="J25" s="22">
        <v>34.68</v>
      </c>
      <c r="K25" s="22">
        <v>5.13</v>
      </c>
      <c r="L25" s="22">
        <v>6.96</v>
      </c>
    </row>
    <row r="26" spans="1:12" x14ac:dyDescent="0.35">
      <c r="A26" s="21" t="s">
        <v>17</v>
      </c>
      <c r="B26" s="21">
        <v>1</v>
      </c>
      <c r="C26" s="21">
        <v>0</v>
      </c>
      <c r="D26" s="26">
        <v>14.8</v>
      </c>
      <c r="E26" s="26">
        <v>14.4</v>
      </c>
      <c r="F26" s="21">
        <v>5</v>
      </c>
      <c r="G26" s="21">
        <v>3</v>
      </c>
      <c r="H26" s="26">
        <v>16.489999999999998</v>
      </c>
      <c r="I26" s="21">
        <v>18.41</v>
      </c>
      <c r="J26" s="21">
        <v>22.21</v>
      </c>
      <c r="K26" s="26">
        <v>5.7</v>
      </c>
      <c r="L26" s="21">
        <v>7.15</v>
      </c>
    </row>
    <row r="27" spans="1:12" x14ac:dyDescent="0.35">
      <c r="A27" s="22" t="s">
        <v>85</v>
      </c>
      <c r="B27" s="23">
        <v>0</v>
      </c>
      <c r="C27" s="23">
        <v>1</v>
      </c>
      <c r="D27" s="24">
        <v>16.8</v>
      </c>
      <c r="E27" s="23">
        <v>14.85</v>
      </c>
      <c r="F27" s="23">
        <v>1</v>
      </c>
      <c r="G27" s="23">
        <v>1</v>
      </c>
      <c r="H27" s="24">
        <v>17.5</v>
      </c>
      <c r="I27" s="24">
        <v>17.7</v>
      </c>
      <c r="J27" s="23">
        <v>21.49</v>
      </c>
      <c r="K27" s="23">
        <v>5.25</v>
      </c>
      <c r="L27" s="23">
        <v>8.94</v>
      </c>
    </row>
    <row r="28" spans="1:12" x14ac:dyDescent="0.35">
      <c r="A28" s="21" t="s">
        <v>14</v>
      </c>
      <c r="B28" s="32">
        <v>4</v>
      </c>
      <c r="C28" s="21">
        <v>1</v>
      </c>
      <c r="D28" s="21">
        <v>14.13</v>
      </c>
      <c r="E28" s="26">
        <v>13.8</v>
      </c>
      <c r="F28" s="21">
        <v>3</v>
      </c>
      <c r="G28" s="21">
        <v>3</v>
      </c>
      <c r="H28" s="26">
        <v>16.04</v>
      </c>
      <c r="I28" s="21">
        <v>18.87</v>
      </c>
      <c r="J28" s="32">
        <v>19.91</v>
      </c>
      <c r="K28" s="21">
        <v>5.25</v>
      </c>
      <c r="L28" s="21">
        <v>6.78</v>
      </c>
    </row>
    <row r="29" spans="1:12" x14ac:dyDescent="0.35">
      <c r="A29" s="22" t="s">
        <v>12</v>
      </c>
      <c r="B29" s="23">
        <v>1</v>
      </c>
      <c r="C29" s="23">
        <v>0</v>
      </c>
      <c r="D29" s="23">
        <v>13.84</v>
      </c>
      <c r="E29" s="33">
        <v>13.5</v>
      </c>
      <c r="F29" s="23">
        <v>0</v>
      </c>
      <c r="G29" s="23">
        <v>3</v>
      </c>
      <c r="H29" s="33">
        <v>13.89</v>
      </c>
      <c r="I29" s="32">
        <v>17.32</v>
      </c>
      <c r="J29" s="23">
        <v>20.11</v>
      </c>
      <c r="K29" s="32">
        <v>5.0599999999999996</v>
      </c>
      <c r="L29" s="33">
        <v>6.7</v>
      </c>
    </row>
    <row r="30" spans="1:12" x14ac:dyDescent="0.35">
      <c r="A30" s="21" t="s">
        <v>7</v>
      </c>
      <c r="B30" s="20">
        <v>1</v>
      </c>
      <c r="C30" s="32">
        <v>2</v>
      </c>
      <c r="D30" s="20">
        <v>15.26</v>
      </c>
      <c r="E30" s="25">
        <v>34.06</v>
      </c>
      <c r="F30" s="21">
        <v>2</v>
      </c>
      <c r="G30" s="20">
        <v>2</v>
      </c>
      <c r="H30" s="25">
        <v>34.06</v>
      </c>
      <c r="I30" s="20">
        <v>22.01</v>
      </c>
      <c r="J30" s="20">
        <v>27.74</v>
      </c>
      <c r="K30" s="20">
        <v>5.45</v>
      </c>
      <c r="L30" s="20">
        <v>8.74</v>
      </c>
    </row>
    <row r="31" spans="1:12" x14ac:dyDescent="0.35">
      <c r="A31" s="66" t="s">
        <v>66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12" x14ac:dyDescent="0.35">
      <c r="A32" s="80" t="s">
        <v>76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1:12" x14ac:dyDescent="0.35">
      <c r="A33" s="80" t="s">
        <v>0</v>
      </c>
      <c r="B33" s="81" t="s">
        <v>77</v>
      </c>
      <c r="C33" s="63" t="s">
        <v>78</v>
      </c>
      <c r="D33" s="63" t="s">
        <v>62</v>
      </c>
      <c r="E33" s="63" t="s">
        <v>63</v>
      </c>
      <c r="F33" s="80" t="s">
        <v>2</v>
      </c>
      <c r="G33" s="80" t="s">
        <v>3</v>
      </c>
      <c r="H33" s="63" t="s">
        <v>79</v>
      </c>
      <c r="I33" s="80" t="s">
        <v>1</v>
      </c>
      <c r="J33" s="63" t="s">
        <v>35</v>
      </c>
      <c r="K33" s="80" t="s">
        <v>4</v>
      </c>
      <c r="L33" s="80" t="s">
        <v>5</v>
      </c>
    </row>
    <row r="34" spans="1:12" x14ac:dyDescent="0.35">
      <c r="A34" s="80"/>
      <c r="B34" s="81"/>
      <c r="C34" s="63"/>
      <c r="D34" s="63"/>
      <c r="E34" s="63"/>
      <c r="F34" s="80"/>
      <c r="G34" s="80"/>
      <c r="H34" s="63"/>
      <c r="I34" s="80"/>
      <c r="J34" s="63"/>
      <c r="K34" s="80"/>
      <c r="L34" s="80"/>
    </row>
    <row r="35" spans="1:12" x14ac:dyDescent="0.35">
      <c r="A35" s="6" t="s">
        <v>86</v>
      </c>
      <c r="B35" s="11">
        <f t="shared" ref="B35:K35" si="2">AVERAGE(B36:B45)</f>
        <v>2.2999999999999998</v>
      </c>
      <c r="C35" s="11">
        <f t="shared" si="2"/>
        <v>0.6</v>
      </c>
      <c r="D35" s="11">
        <f t="shared" si="2"/>
        <v>13.318000000000001</v>
      </c>
      <c r="E35" s="11">
        <f t="shared" si="2"/>
        <v>14.839000000000002</v>
      </c>
      <c r="F35" s="11">
        <f t="shared" si="2"/>
        <v>5.3</v>
      </c>
      <c r="G35" s="11">
        <f t="shared" si="2"/>
        <v>2.7</v>
      </c>
      <c r="H35" s="11">
        <f t="shared" si="2"/>
        <v>16.850000000000001</v>
      </c>
      <c r="I35" s="11">
        <f t="shared" si="2"/>
        <v>18.533000000000001</v>
      </c>
      <c r="J35" s="11">
        <f t="shared" si="2"/>
        <v>21.723000000000003</v>
      </c>
      <c r="K35" s="11">
        <f t="shared" si="2"/>
        <v>5.0499999999999989</v>
      </c>
      <c r="L35" s="11">
        <f>AVERAGE(L36:L45)</f>
        <v>7.027000000000001</v>
      </c>
    </row>
    <row r="36" spans="1:12" x14ac:dyDescent="0.35">
      <c r="A36" s="19" t="s">
        <v>19</v>
      </c>
      <c r="B36" s="32">
        <v>3</v>
      </c>
      <c r="C36" s="21">
        <v>1</v>
      </c>
      <c r="D36" s="21">
        <v>13.36</v>
      </c>
      <c r="E36" s="26">
        <v>15.7</v>
      </c>
      <c r="F36" s="21">
        <v>2</v>
      </c>
      <c r="G36" s="21">
        <v>3</v>
      </c>
      <c r="H36" s="26">
        <v>16.62</v>
      </c>
      <c r="I36" s="21">
        <v>18.57</v>
      </c>
      <c r="J36" s="21">
        <v>21.17</v>
      </c>
      <c r="K36" s="26">
        <v>5.3</v>
      </c>
      <c r="L36" s="26">
        <v>6.9</v>
      </c>
    </row>
    <row r="37" spans="1:12" x14ac:dyDescent="0.35">
      <c r="A37" s="12" t="s">
        <v>20</v>
      </c>
      <c r="B37" s="32">
        <v>3</v>
      </c>
      <c r="C37" s="23">
        <v>1</v>
      </c>
      <c r="D37" s="23">
        <v>12.26</v>
      </c>
      <c r="E37" s="24">
        <v>13.7</v>
      </c>
      <c r="F37" s="23">
        <v>8</v>
      </c>
      <c r="G37" s="23">
        <v>2</v>
      </c>
      <c r="H37" s="24">
        <v>15.17</v>
      </c>
      <c r="I37" s="23">
        <v>16.649999999999999</v>
      </c>
      <c r="J37" s="24">
        <v>21.2</v>
      </c>
      <c r="K37" s="32">
        <v>4.41</v>
      </c>
      <c r="L37" s="32">
        <v>6.24</v>
      </c>
    </row>
    <row r="38" spans="1:12" x14ac:dyDescent="0.35">
      <c r="A38" s="19" t="s">
        <v>22</v>
      </c>
      <c r="B38" s="32">
        <v>3</v>
      </c>
      <c r="C38" s="21">
        <v>1</v>
      </c>
      <c r="D38" s="21">
        <v>13.76</v>
      </c>
      <c r="E38" s="21">
        <v>16.27</v>
      </c>
      <c r="F38" s="21">
        <v>5</v>
      </c>
      <c r="G38" s="21">
        <v>2</v>
      </c>
      <c r="H38" s="26">
        <v>21.39</v>
      </c>
      <c r="I38" s="21">
        <v>18.87</v>
      </c>
      <c r="J38" s="26">
        <v>25.2</v>
      </c>
      <c r="K38" s="21">
        <v>4.79</v>
      </c>
      <c r="L38" s="26">
        <v>7.3</v>
      </c>
    </row>
    <row r="39" spans="1:12" x14ac:dyDescent="0.35">
      <c r="A39" s="12" t="s">
        <v>81</v>
      </c>
      <c r="B39" s="32">
        <v>3</v>
      </c>
      <c r="C39" s="23">
        <v>0</v>
      </c>
      <c r="D39" s="23">
        <v>12.73</v>
      </c>
      <c r="E39" s="23">
        <v>14.55</v>
      </c>
      <c r="F39" s="32">
        <v>9</v>
      </c>
      <c r="G39" s="23">
        <v>1</v>
      </c>
      <c r="H39" s="24">
        <v>14.43</v>
      </c>
      <c r="I39" s="23">
        <v>16.98</v>
      </c>
      <c r="J39" s="23">
        <v>21.56</v>
      </c>
      <c r="K39" s="23">
        <v>5.07</v>
      </c>
      <c r="L39" s="23">
        <v>6.34</v>
      </c>
    </row>
    <row r="40" spans="1:12" x14ac:dyDescent="0.35">
      <c r="A40" s="19" t="s">
        <v>23</v>
      </c>
      <c r="B40" s="21">
        <v>1</v>
      </c>
      <c r="C40" s="32">
        <v>2</v>
      </c>
      <c r="D40" s="21">
        <v>12.72</v>
      </c>
      <c r="E40" s="26">
        <v>13.9</v>
      </c>
      <c r="F40" s="32">
        <v>9</v>
      </c>
      <c r="G40" s="32">
        <v>4</v>
      </c>
      <c r="H40" s="26">
        <v>15.57</v>
      </c>
      <c r="I40" s="21">
        <v>16.82</v>
      </c>
      <c r="J40" s="21">
        <v>21.38</v>
      </c>
      <c r="K40" s="21">
        <v>5.01</v>
      </c>
      <c r="L40" s="21">
        <v>7.17</v>
      </c>
    </row>
    <row r="41" spans="1:12" x14ac:dyDescent="0.35">
      <c r="A41" s="12" t="s">
        <v>24</v>
      </c>
      <c r="B41" s="23">
        <v>1</v>
      </c>
      <c r="C41" s="23">
        <v>0</v>
      </c>
      <c r="D41" s="32">
        <v>11.52</v>
      </c>
      <c r="E41" s="32">
        <v>12.96</v>
      </c>
      <c r="F41" s="23">
        <v>6</v>
      </c>
      <c r="G41" s="23">
        <v>1</v>
      </c>
      <c r="H41" s="24">
        <v>15.75</v>
      </c>
      <c r="I41" s="32">
        <v>16.489999999999998</v>
      </c>
      <c r="J41" s="33">
        <v>17.2</v>
      </c>
      <c r="K41" s="23">
        <v>4.54</v>
      </c>
      <c r="L41" s="23">
        <v>6.45</v>
      </c>
    </row>
    <row r="42" spans="1:12" x14ac:dyDescent="0.35">
      <c r="A42" s="19" t="s">
        <v>50</v>
      </c>
      <c r="B42" s="21">
        <v>2</v>
      </c>
      <c r="C42" s="21">
        <v>0</v>
      </c>
      <c r="D42" s="21">
        <v>13.27</v>
      </c>
      <c r="E42" s="21">
        <v>14.66</v>
      </c>
      <c r="F42" s="21">
        <v>3</v>
      </c>
      <c r="G42" s="32">
        <v>4</v>
      </c>
      <c r="H42" s="26">
        <v>19.53</v>
      </c>
      <c r="I42" s="21">
        <v>17.62</v>
      </c>
      <c r="J42" s="21">
        <v>20.309999999999999</v>
      </c>
      <c r="K42" s="21">
        <v>5.33</v>
      </c>
      <c r="L42" s="21">
        <v>7.23</v>
      </c>
    </row>
    <row r="43" spans="1:12" x14ac:dyDescent="0.35">
      <c r="A43" s="12" t="s">
        <v>51</v>
      </c>
      <c r="B43" s="23">
        <v>2</v>
      </c>
      <c r="C43" s="23">
        <v>1</v>
      </c>
      <c r="D43" s="23">
        <v>13.06</v>
      </c>
      <c r="E43" s="24">
        <v>14.5</v>
      </c>
      <c r="F43" s="23">
        <v>1</v>
      </c>
      <c r="G43" s="23">
        <v>2</v>
      </c>
      <c r="H43" s="24">
        <v>14.23</v>
      </c>
      <c r="I43" s="24">
        <v>17.7</v>
      </c>
      <c r="J43" s="23">
        <v>20.03</v>
      </c>
      <c r="K43" s="23">
        <v>4.9400000000000004</v>
      </c>
      <c r="L43" s="23">
        <v>6.31</v>
      </c>
    </row>
    <row r="44" spans="1:12" x14ac:dyDescent="0.35">
      <c r="A44" s="19" t="s">
        <v>52</v>
      </c>
      <c r="B44" s="21">
        <v>2</v>
      </c>
      <c r="C44" s="21">
        <v>0</v>
      </c>
      <c r="D44" s="26">
        <v>15</v>
      </c>
      <c r="E44" s="21">
        <v>15.75</v>
      </c>
      <c r="F44" s="21">
        <v>4</v>
      </c>
      <c r="G44" s="32">
        <v>4</v>
      </c>
      <c r="H44" s="33">
        <v>13.87</v>
      </c>
      <c r="I44" s="26">
        <v>19.2</v>
      </c>
      <c r="J44" s="21">
        <v>21.85</v>
      </c>
      <c r="K44" s="21">
        <v>6.05</v>
      </c>
      <c r="L44" s="21">
        <v>7.21</v>
      </c>
    </row>
    <row r="45" spans="1:12" x14ac:dyDescent="0.35">
      <c r="A45" s="12" t="s">
        <v>87</v>
      </c>
      <c r="B45" s="32">
        <v>3</v>
      </c>
      <c r="C45" s="23">
        <v>0</v>
      </c>
      <c r="D45" s="24">
        <v>15.5</v>
      </c>
      <c r="E45" s="24">
        <v>16.399999999999999</v>
      </c>
      <c r="F45" s="23">
        <v>6</v>
      </c>
      <c r="G45" s="32">
        <v>4</v>
      </c>
      <c r="H45" s="24">
        <v>21.94</v>
      </c>
      <c r="I45" s="23">
        <v>26.43</v>
      </c>
      <c r="J45" s="23">
        <v>27.33</v>
      </c>
      <c r="K45" s="23">
        <v>5.0599999999999996</v>
      </c>
      <c r="L45" s="23">
        <v>9.1199999999999992</v>
      </c>
    </row>
    <row r="46" spans="1:12" ht="15" thickBot="1" x14ac:dyDescent="0.4">
      <c r="A46" s="66" t="s">
        <v>66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1:12" ht="15" thickBot="1" x14ac:dyDescent="0.4">
      <c r="A47" s="15" t="s">
        <v>25</v>
      </c>
      <c r="B47" s="78" t="s">
        <v>67</v>
      </c>
      <c r="C47" s="78"/>
      <c r="D47" s="78"/>
      <c r="E47" s="79" t="s">
        <v>53</v>
      </c>
      <c r="F47" s="79"/>
      <c r="G47" s="79"/>
      <c r="H47" s="79" t="s">
        <v>28</v>
      </c>
      <c r="I47" s="79"/>
      <c r="J47" s="79" t="s">
        <v>54</v>
      </c>
      <c r="K47" s="79"/>
      <c r="L47" s="79"/>
    </row>
    <row r="48" spans="1:12" ht="15" thickBot="1" x14ac:dyDescent="0.4">
      <c r="A48" s="27" t="s">
        <v>21</v>
      </c>
      <c r="B48" s="77">
        <v>24</v>
      </c>
      <c r="C48" s="77"/>
      <c r="D48" s="77"/>
      <c r="E48" s="77">
        <v>18.96</v>
      </c>
      <c r="F48" s="77"/>
      <c r="G48" s="77"/>
      <c r="H48" s="77">
        <v>22.97</v>
      </c>
      <c r="I48" s="77"/>
      <c r="J48" s="77">
        <v>12.5</v>
      </c>
      <c r="K48" s="77"/>
      <c r="L48" s="77"/>
    </row>
    <row r="49" spans="1:12" ht="15" thickBot="1" x14ac:dyDescent="0.4">
      <c r="A49" s="17" t="s">
        <v>55</v>
      </c>
      <c r="B49" s="76">
        <v>25</v>
      </c>
      <c r="C49" s="76"/>
      <c r="D49" s="76"/>
      <c r="E49" s="76">
        <v>20</v>
      </c>
      <c r="F49" s="76"/>
      <c r="G49" s="76"/>
      <c r="H49" s="76">
        <v>19.07</v>
      </c>
      <c r="I49" s="76"/>
      <c r="J49" s="76">
        <v>11.16</v>
      </c>
      <c r="K49" s="76"/>
      <c r="L49" s="76"/>
    </row>
    <row r="50" spans="1:12" ht="15" thickBot="1" x14ac:dyDescent="0.4">
      <c r="A50" s="27" t="s">
        <v>57</v>
      </c>
      <c r="B50" s="77">
        <v>30</v>
      </c>
      <c r="C50" s="77"/>
      <c r="D50" s="77"/>
      <c r="E50" s="77">
        <v>21</v>
      </c>
      <c r="F50" s="77"/>
      <c r="G50" s="77"/>
      <c r="H50" s="77" t="s">
        <v>88</v>
      </c>
      <c r="I50" s="77"/>
      <c r="J50" s="77">
        <v>21</v>
      </c>
      <c r="K50" s="77"/>
      <c r="L50" s="77"/>
    </row>
  </sheetData>
  <mergeCells count="58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17:K18"/>
    <mergeCell ref="J2:J3"/>
    <mergeCell ref="K2:K3"/>
    <mergeCell ref="L2:L3"/>
    <mergeCell ref="A15:L15"/>
    <mergeCell ref="A16:L16"/>
    <mergeCell ref="A17:A18"/>
    <mergeCell ref="B17:B18"/>
    <mergeCell ref="C17:C18"/>
    <mergeCell ref="D17:D18"/>
    <mergeCell ref="E17:E18"/>
    <mergeCell ref="A46:L46"/>
    <mergeCell ref="L17:L18"/>
    <mergeCell ref="A31:L31"/>
    <mergeCell ref="A32:L32"/>
    <mergeCell ref="A33:A34"/>
    <mergeCell ref="B33:B34"/>
    <mergeCell ref="C33:C34"/>
    <mergeCell ref="D33:D34"/>
    <mergeCell ref="E33:E34"/>
    <mergeCell ref="F33:F34"/>
    <mergeCell ref="G33:G34"/>
    <mergeCell ref="F17:F18"/>
    <mergeCell ref="G17:G18"/>
    <mergeCell ref="H17:H18"/>
    <mergeCell ref="I17:I18"/>
    <mergeCell ref="J17:J18"/>
    <mergeCell ref="H33:H34"/>
    <mergeCell ref="I33:I34"/>
    <mergeCell ref="J33:J34"/>
    <mergeCell ref="K33:K34"/>
    <mergeCell ref="L33:L34"/>
    <mergeCell ref="B47:D47"/>
    <mergeCell ref="E47:G47"/>
    <mergeCell ref="H47:I47"/>
    <mergeCell ref="J47:L47"/>
    <mergeCell ref="B48:D48"/>
    <mergeCell ref="E48:G48"/>
    <mergeCell ref="H48:I48"/>
    <mergeCell ref="J48:L48"/>
    <mergeCell ref="B49:D49"/>
    <mergeCell ref="E49:G49"/>
    <mergeCell ref="H49:I49"/>
    <mergeCell ref="J49:L49"/>
    <mergeCell ref="B50:D50"/>
    <mergeCell ref="E50:G50"/>
    <mergeCell ref="H50:I50"/>
    <mergeCell ref="J50:L5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704E-468A-4B5B-B309-110054162CF7}">
  <dimension ref="A1:L53"/>
  <sheetViews>
    <sheetView workbookViewId="0">
      <selection activeCell="A5" sqref="A5"/>
    </sheetView>
  </sheetViews>
  <sheetFormatPr defaultRowHeight="14.5" x14ac:dyDescent="0.35"/>
  <cols>
    <col min="1" max="1" width="15" bestFit="1" customWidth="1"/>
    <col min="2" max="2" width="8.7265625" customWidth="1"/>
  </cols>
  <sheetData>
    <row r="1" spans="1:12" x14ac:dyDescent="0.35">
      <c r="A1" s="82" t="s">
        <v>91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0" t="s">
        <v>0</v>
      </c>
      <c r="B2" s="81" t="s">
        <v>77</v>
      </c>
      <c r="C2" s="63" t="s">
        <v>78</v>
      </c>
      <c r="D2" s="63" t="s">
        <v>62</v>
      </c>
      <c r="E2" s="63" t="s">
        <v>63</v>
      </c>
      <c r="F2" s="80" t="s">
        <v>2</v>
      </c>
      <c r="G2" s="80" t="s">
        <v>3</v>
      </c>
      <c r="H2" s="63" t="s">
        <v>79</v>
      </c>
      <c r="I2" s="80" t="s">
        <v>1</v>
      </c>
      <c r="J2" s="63" t="s">
        <v>35</v>
      </c>
      <c r="K2" s="80" t="s">
        <v>4</v>
      </c>
      <c r="L2" s="80" t="s">
        <v>5</v>
      </c>
    </row>
    <row r="3" spans="1:12" x14ac:dyDescent="0.35">
      <c r="A3" s="80"/>
      <c r="B3" s="81"/>
      <c r="C3" s="63"/>
      <c r="D3" s="63"/>
      <c r="E3" s="63"/>
      <c r="F3" s="80"/>
      <c r="G3" s="80"/>
      <c r="H3" s="63"/>
      <c r="I3" s="80"/>
      <c r="J3" s="63"/>
      <c r="K3" s="80"/>
      <c r="L3" s="80"/>
    </row>
    <row r="4" spans="1:12" x14ac:dyDescent="0.35">
      <c r="A4" s="10" t="s">
        <v>80</v>
      </c>
      <c r="B4" s="11">
        <f t="shared" ref="B4:L4" si="0">AVERAGE(B5:B17)</f>
        <v>1.3076923076923077</v>
      </c>
      <c r="C4" s="11">
        <f t="shared" si="0"/>
        <v>0.69230769230769229</v>
      </c>
      <c r="D4" s="11">
        <f t="shared" si="0"/>
        <v>16.300769230769234</v>
      </c>
      <c r="E4" s="11">
        <f t="shared" si="0"/>
        <v>19.14</v>
      </c>
      <c r="F4" s="11">
        <f t="shared" si="0"/>
        <v>2.3076923076923075</v>
      </c>
      <c r="G4" s="11">
        <f t="shared" si="0"/>
        <v>2</v>
      </c>
      <c r="H4" s="11">
        <f t="shared" si="0"/>
        <v>6.5384615384615383</v>
      </c>
      <c r="I4" s="11">
        <f t="shared" si="0"/>
        <v>20.210000000000004</v>
      </c>
      <c r="J4" s="11">
        <f t="shared" si="0"/>
        <v>24.833076923076927</v>
      </c>
      <c r="K4" s="11">
        <f t="shared" si="0"/>
        <v>5.6192307692307688</v>
      </c>
      <c r="L4" s="11">
        <f t="shared" si="0"/>
        <v>8.5584615384615397</v>
      </c>
    </row>
    <row r="5" spans="1:12" x14ac:dyDescent="0.35">
      <c r="A5" s="19" t="s">
        <v>16</v>
      </c>
      <c r="B5" s="32">
        <v>3</v>
      </c>
      <c r="C5" s="32">
        <v>2</v>
      </c>
      <c r="D5" s="20">
        <v>15.32</v>
      </c>
      <c r="E5" s="20">
        <v>16.87</v>
      </c>
      <c r="F5" s="32">
        <v>5</v>
      </c>
      <c r="G5" s="20">
        <v>1</v>
      </c>
      <c r="H5" s="25">
        <v>9</v>
      </c>
      <c r="I5" s="25">
        <v>17.53</v>
      </c>
      <c r="J5" s="25">
        <v>19.68</v>
      </c>
      <c r="K5" s="25">
        <v>5.4</v>
      </c>
      <c r="L5" s="25">
        <v>6.82</v>
      </c>
    </row>
    <row r="6" spans="1:12" x14ac:dyDescent="0.35">
      <c r="A6" s="12" t="s">
        <v>41</v>
      </c>
      <c r="B6" s="13">
        <v>1</v>
      </c>
      <c r="C6" s="13">
        <v>1</v>
      </c>
      <c r="D6" s="13">
        <v>16.170000000000002</v>
      </c>
      <c r="E6" s="13">
        <v>18.22</v>
      </c>
      <c r="F6" s="22">
        <v>2</v>
      </c>
      <c r="G6" s="13">
        <v>1</v>
      </c>
      <c r="H6" s="14">
        <v>8</v>
      </c>
      <c r="I6" s="14">
        <v>17.79</v>
      </c>
      <c r="J6" s="14">
        <v>22.99</v>
      </c>
      <c r="K6" s="14">
        <v>5.63</v>
      </c>
      <c r="L6" s="14">
        <v>8.0399999999999991</v>
      </c>
    </row>
    <row r="7" spans="1:12" x14ac:dyDescent="0.35">
      <c r="A7" s="19" t="s">
        <v>42</v>
      </c>
      <c r="B7" s="20">
        <v>1</v>
      </c>
      <c r="C7" s="32">
        <v>2</v>
      </c>
      <c r="D7" s="20">
        <v>14.06</v>
      </c>
      <c r="E7" s="20">
        <v>15.93</v>
      </c>
      <c r="F7" s="21">
        <v>1</v>
      </c>
      <c r="G7" s="32">
        <v>4</v>
      </c>
      <c r="H7" s="25">
        <v>7</v>
      </c>
      <c r="I7" s="25">
        <v>17.36</v>
      </c>
      <c r="J7" s="25">
        <v>19.850000000000001</v>
      </c>
      <c r="K7" s="33">
        <v>4.92</v>
      </c>
      <c r="L7" s="33">
        <v>6.64</v>
      </c>
    </row>
    <row r="8" spans="1:12" x14ac:dyDescent="0.35">
      <c r="A8" s="12" t="s">
        <v>45</v>
      </c>
      <c r="B8" s="13">
        <v>0</v>
      </c>
      <c r="C8" s="13">
        <v>1</v>
      </c>
      <c r="D8" s="13">
        <v>16.87</v>
      </c>
      <c r="E8" s="13">
        <v>17.989999999999998</v>
      </c>
      <c r="F8" s="22">
        <v>3</v>
      </c>
      <c r="G8" s="13">
        <v>3</v>
      </c>
      <c r="H8" s="14">
        <v>7</v>
      </c>
      <c r="I8" s="14">
        <v>17.440000000000001</v>
      </c>
      <c r="J8" s="14">
        <v>21.53</v>
      </c>
      <c r="K8" s="14">
        <v>5.45</v>
      </c>
      <c r="L8" s="14">
        <v>8.35</v>
      </c>
    </row>
    <row r="9" spans="1:12" x14ac:dyDescent="0.35">
      <c r="A9" s="19" t="s">
        <v>47</v>
      </c>
      <c r="B9" s="21">
        <v>0</v>
      </c>
      <c r="C9" s="21">
        <v>0</v>
      </c>
      <c r="D9" s="21">
        <v>14.72</v>
      </c>
      <c r="E9" s="21">
        <v>16.27</v>
      </c>
      <c r="F9" s="21">
        <v>1</v>
      </c>
      <c r="G9" s="21">
        <v>1</v>
      </c>
      <c r="H9" s="26">
        <v>7</v>
      </c>
      <c r="I9" s="26">
        <v>16.64</v>
      </c>
      <c r="J9" s="33">
        <v>19.18</v>
      </c>
      <c r="K9" s="26">
        <v>5.3</v>
      </c>
      <c r="L9" s="26">
        <v>7.22</v>
      </c>
    </row>
    <row r="10" spans="1:12" x14ac:dyDescent="0.35">
      <c r="A10" s="12" t="s">
        <v>49</v>
      </c>
      <c r="B10" s="23">
        <v>2</v>
      </c>
      <c r="C10" s="23">
        <v>0</v>
      </c>
      <c r="D10" s="23">
        <v>15.35</v>
      </c>
      <c r="E10" s="23">
        <v>18.03</v>
      </c>
      <c r="F10" s="22">
        <v>0</v>
      </c>
      <c r="G10" s="23">
        <v>2</v>
      </c>
      <c r="H10" s="24">
        <v>8</v>
      </c>
      <c r="I10" s="24">
        <v>19.329999999999998</v>
      </c>
      <c r="J10" s="24">
        <v>20.61</v>
      </c>
      <c r="K10" s="24">
        <v>5.47</v>
      </c>
      <c r="L10" s="24">
        <v>7.82</v>
      </c>
    </row>
    <row r="11" spans="1:12" x14ac:dyDescent="0.35">
      <c r="A11" s="19" t="s">
        <v>81</v>
      </c>
      <c r="B11" s="21">
        <v>2</v>
      </c>
      <c r="C11" s="21">
        <v>1</v>
      </c>
      <c r="D11" s="32">
        <v>13.07</v>
      </c>
      <c r="E11" s="32">
        <v>14.79</v>
      </c>
      <c r="F11" s="32">
        <v>5</v>
      </c>
      <c r="G11" s="21">
        <v>3</v>
      </c>
      <c r="H11" s="26">
        <v>8</v>
      </c>
      <c r="I11" s="33">
        <v>15.85</v>
      </c>
      <c r="J11" s="26">
        <v>19.53</v>
      </c>
      <c r="K11" s="26">
        <v>5.72</v>
      </c>
      <c r="L11" s="26">
        <v>7.34</v>
      </c>
    </row>
    <row r="12" spans="1:12" x14ac:dyDescent="0.35">
      <c r="A12" s="12" t="s">
        <v>56</v>
      </c>
      <c r="B12" s="23">
        <v>2</v>
      </c>
      <c r="C12" s="23">
        <v>0</v>
      </c>
      <c r="D12" s="23">
        <v>15.27</v>
      </c>
      <c r="E12" s="23">
        <v>18.12</v>
      </c>
      <c r="F12" s="22">
        <v>2</v>
      </c>
      <c r="G12" s="23">
        <v>3</v>
      </c>
      <c r="H12" s="24">
        <v>6</v>
      </c>
      <c r="I12" s="24">
        <v>20.420000000000002</v>
      </c>
      <c r="J12" s="24">
        <v>26.36</v>
      </c>
      <c r="K12" s="24">
        <v>5.53</v>
      </c>
      <c r="L12" s="24">
        <v>8.0500000000000007</v>
      </c>
    </row>
    <row r="13" spans="1:12" x14ac:dyDescent="0.35">
      <c r="A13" s="19" t="s">
        <v>58</v>
      </c>
      <c r="B13" s="21">
        <v>2</v>
      </c>
      <c r="C13" s="21">
        <v>0</v>
      </c>
      <c r="D13" s="21">
        <v>17.71</v>
      </c>
      <c r="E13" s="21">
        <v>22.94</v>
      </c>
      <c r="F13" s="21">
        <v>3</v>
      </c>
      <c r="G13" s="21">
        <v>1</v>
      </c>
      <c r="H13" s="26">
        <v>6</v>
      </c>
      <c r="I13" s="26">
        <v>20.92</v>
      </c>
      <c r="J13" s="26">
        <v>26.99</v>
      </c>
      <c r="K13" s="26">
        <v>6.03</v>
      </c>
      <c r="L13" s="26">
        <v>8.7200000000000006</v>
      </c>
    </row>
    <row r="14" spans="1:12" x14ac:dyDescent="0.35">
      <c r="A14" s="12" t="s">
        <v>82</v>
      </c>
      <c r="B14" s="22">
        <v>1</v>
      </c>
      <c r="C14" s="22">
        <v>0</v>
      </c>
      <c r="D14" s="22">
        <v>18.739999999999998</v>
      </c>
      <c r="E14" s="22">
        <v>22.94</v>
      </c>
      <c r="F14" s="22">
        <v>3</v>
      </c>
      <c r="G14" s="22">
        <v>1</v>
      </c>
      <c r="H14" s="34">
        <v>5</v>
      </c>
      <c r="I14" s="34">
        <v>23.75</v>
      </c>
      <c r="J14" s="34">
        <v>38.840000000000003</v>
      </c>
      <c r="K14" s="34">
        <v>6.02</v>
      </c>
      <c r="L14" s="34">
        <v>13.01</v>
      </c>
    </row>
    <row r="15" spans="1:12" x14ac:dyDescent="0.35">
      <c r="A15" s="19" t="s">
        <v>92</v>
      </c>
      <c r="B15" s="21">
        <v>1</v>
      </c>
      <c r="C15" s="21">
        <v>0</v>
      </c>
      <c r="D15" s="21">
        <v>17.71</v>
      </c>
      <c r="E15" s="21">
        <v>18.850000000000001</v>
      </c>
      <c r="F15" s="21">
        <v>1</v>
      </c>
      <c r="G15" s="21">
        <v>1</v>
      </c>
      <c r="H15" s="26">
        <v>5</v>
      </c>
      <c r="I15" s="26">
        <v>24.05</v>
      </c>
      <c r="J15" s="26">
        <v>27.27</v>
      </c>
      <c r="K15" s="26">
        <v>5.93</v>
      </c>
      <c r="L15" s="26">
        <v>9.6199999999999992</v>
      </c>
    </row>
    <row r="16" spans="1:12" x14ac:dyDescent="0.35">
      <c r="A16" s="42" t="s">
        <v>85</v>
      </c>
      <c r="B16" s="29">
        <v>1</v>
      </c>
      <c r="C16" s="32">
        <v>2</v>
      </c>
      <c r="D16" s="29">
        <v>18.68</v>
      </c>
      <c r="E16" s="29">
        <v>23.48</v>
      </c>
      <c r="F16" s="29">
        <v>1</v>
      </c>
      <c r="G16" s="29">
        <v>1</v>
      </c>
      <c r="H16" s="43">
        <v>4</v>
      </c>
      <c r="I16" s="43">
        <v>24.61</v>
      </c>
      <c r="J16" s="43">
        <v>30.3</v>
      </c>
      <c r="K16" s="43">
        <v>5.88</v>
      </c>
      <c r="L16" s="43">
        <v>10.28</v>
      </c>
    </row>
    <row r="17" spans="1:12" x14ac:dyDescent="0.35">
      <c r="A17" s="19" t="s">
        <v>24</v>
      </c>
      <c r="B17" s="21">
        <v>1</v>
      </c>
      <c r="C17" s="21">
        <v>0</v>
      </c>
      <c r="D17" s="21">
        <v>18.239999999999998</v>
      </c>
      <c r="E17" s="21">
        <v>24.39</v>
      </c>
      <c r="F17" s="21">
        <v>3</v>
      </c>
      <c r="G17" s="32">
        <v>4</v>
      </c>
      <c r="H17" s="26">
        <v>5</v>
      </c>
      <c r="I17" s="26">
        <v>27.04</v>
      </c>
      <c r="J17" s="26">
        <v>29.7</v>
      </c>
      <c r="K17" s="26">
        <v>5.77</v>
      </c>
      <c r="L17" s="26">
        <v>9.35</v>
      </c>
    </row>
    <row r="18" spans="1:12" x14ac:dyDescent="0.35">
      <c r="A18" s="66" t="s">
        <v>66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2" x14ac:dyDescent="0.35">
      <c r="A19" s="80" t="s">
        <v>89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x14ac:dyDescent="0.35">
      <c r="A20" s="80" t="s">
        <v>0</v>
      </c>
      <c r="B20" s="81" t="s">
        <v>77</v>
      </c>
      <c r="C20" s="63" t="s">
        <v>78</v>
      </c>
      <c r="D20" s="63" t="s">
        <v>62</v>
      </c>
      <c r="E20" s="63" t="s">
        <v>63</v>
      </c>
      <c r="F20" s="80" t="s">
        <v>2</v>
      </c>
      <c r="G20" s="80" t="s">
        <v>3</v>
      </c>
      <c r="H20" s="63" t="s">
        <v>79</v>
      </c>
      <c r="I20" s="80" t="s">
        <v>1</v>
      </c>
      <c r="J20" s="63" t="s">
        <v>35</v>
      </c>
      <c r="K20" s="80" t="s">
        <v>4</v>
      </c>
      <c r="L20" s="80" t="s">
        <v>5</v>
      </c>
    </row>
    <row r="21" spans="1:12" x14ac:dyDescent="0.35">
      <c r="A21" s="80"/>
      <c r="B21" s="81"/>
      <c r="C21" s="63"/>
      <c r="D21" s="63"/>
      <c r="E21" s="63"/>
      <c r="F21" s="80"/>
      <c r="G21" s="80"/>
      <c r="H21" s="63"/>
      <c r="I21" s="80"/>
      <c r="J21" s="63"/>
      <c r="K21" s="80"/>
      <c r="L21" s="80"/>
    </row>
    <row r="22" spans="1:12" x14ac:dyDescent="0.35">
      <c r="A22" s="10" t="s">
        <v>83</v>
      </c>
      <c r="B22" s="11">
        <f t="shared" ref="B22:L22" si="1">AVERAGE(B23:B33)</f>
        <v>1.3636363636363635</v>
      </c>
      <c r="C22" s="11">
        <f t="shared" si="1"/>
        <v>0.81818181818181823</v>
      </c>
      <c r="D22" s="11">
        <f t="shared" si="1"/>
        <v>14.312727272727273</v>
      </c>
      <c r="E22" s="11">
        <f t="shared" si="1"/>
        <v>16.36181818181818</v>
      </c>
      <c r="F22" s="11">
        <f t="shared" si="1"/>
        <v>3.0909090909090908</v>
      </c>
      <c r="G22" s="11">
        <f t="shared" si="1"/>
        <v>2.0909090909090908</v>
      </c>
      <c r="H22" s="11">
        <f t="shared" si="1"/>
        <v>8.454545454545455</v>
      </c>
      <c r="I22" s="11">
        <f t="shared" si="1"/>
        <v>19.272727272727273</v>
      </c>
      <c r="J22" s="11">
        <f t="shared" si="1"/>
        <v>23.392727272727271</v>
      </c>
      <c r="K22" s="11">
        <f t="shared" si="1"/>
        <v>5.0827272727272721</v>
      </c>
      <c r="L22" s="11">
        <f t="shared" si="1"/>
        <v>7.2163636363636359</v>
      </c>
    </row>
    <row r="23" spans="1:12" x14ac:dyDescent="0.35">
      <c r="A23" s="21" t="s">
        <v>6</v>
      </c>
      <c r="B23" s="20">
        <v>2</v>
      </c>
      <c r="C23" s="20">
        <v>1</v>
      </c>
      <c r="D23" s="20">
        <v>13.72</v>
      </c>
      <c r="E23" s="25">
        <v>17.690000000000001</v>
      </c>
      <c r="F23" s="21">
        <v>4</v>
      </c>
      <c r="G23" s="32">
        <v>5</v>
      </c>
      <c r="H23" s="25">
        <v>7</v>
      </c>
      <c r="I23" s="20">
        <v>18.95</v>
      </c>
      <c r="J23" s="20">
        <v>22.19</v>
      </c>
      <c r="K23" s="20">
        <v>5.08</v>
      </c>
      <c r="L23" s="20">
        <v>7.76</v>
      </c>
    </row>
    <row r="24" spans="1:12" x14ac:dyDescent="0.35">
      <c r="A24" s="22" t="s">
        <v>39</v>
      </c>
      <c r="B24" s="13">
        <v>1</v>
      </c>
      <c r="C24" s="13">
        <v>1</v>
      </c>
      <c r="D24" s="13">
        <v>15.52</v>
      </c>
      <c r="E24" s="14">
        <v>17.25</v>
      </c>
      <c r="F24" s="22">
        <v>4</v>
      </c>
      <c r="G24" s="13">
        <v>1</v>
      </c>
      <c r="H24" s="14">
        <v>6.5</v>
      </c>
      <c r="I24" s="13">
        <v>21.57</v>
      </c>
      <c r="J24" s="13">
        <v>23.04</v>
      </c>
      <c r="K24" s="13">
        <v>5.46</v>
      </c>
      <c r="L24" s="13">
        <v>7.69</v>
      </c>
    </row>
    <row r="25" spans="1:12" x14ac:dyDescent="0.35">
      <c r="A25" s="21" t="s">
        <v>11</v>
      </c>
      <c r="B25" s="20">
        <v>1</v>
      </c>
      <c r="C25" s="20">
        <v>1</v>
      </c>
      <c r="D25" s="20">
        <v>15.59</v>
      </c>
      <c r="E25" s="25">
        <v>16.579999999999998</v>
      </c>
      <c r="F25" s="21">
        <v>2</v>
      </c>
      <c r="G25" s="20">
        <v>0</v>
      </c>
      <c r="H25" s="25">
        <v>8.5</v>
      </c>
      <c r="I25" s="20">
        <v>18.559999999999999</v>
      </c>
      <c r="J25" s="20">
        <v>22.76</v>
      </c>
      <c r="K25" s="20">
        <v>5.01</v>
      </c>
      <c r="L25" s="25">
        <v>7.1</v>
      </c>
    </row>
    <row r="26" spans="1:12" x14ac:dyDescent="0.35">
      <c r="A26" s="22" t="s">
        <v>13</v>
      </c>
      <c r="B26" s="13">
        <v>2</v>
      </c>
      <c r="C26" s="13">
        <v>0</v>
      </c>
      <c r="D26" s="32">
        <v>12.5</v>
      </c>
      <c r="E26" s="14">
        <v>14.63</v>
      </c>
      <c r="F26" s="22">
        <v>5</v>
      </c>
      <c r="G26" s="13">
        <v>3</v>
      </c>
      <c r="H26" s="14">
        <v>9</v>
      </c>
      <c r="I26" s="13">
        <v>18.18</v>
      </c>
      <c r="J26" s="13">
        <v>20.83</v>
      </c>
      <c r="K26" s="13">
        <v>4.8600000000000003</v>
      </c>
      <c r="L26" s="13">
        <v>7.03</v>
      </c>
    </row>
    <row r="27" spans="1:12" x14ac:dyDescent="0.35">
      <c r="A27" s="22" t="s">
        <v>84</v>
      </c>
      <c r="B27" s="22">
        <v>1</v>
      </c>
      <c r="C27" s="22">
        <v>1</v>
      </c>
      <c r="D27" s="22">
        <v>14.56</v>
      </c>
      <c r="E27" s="22">
        <v>16.72</v>
      </c>
      <c r="F27" s="22">
        <v>2</v>
      </c>
      <c r="G27" s="22">
        <v>1</v>
      </c>
      <c r="H27" s="34">
        <v>8</v>
      </c>
      <c r="I27" s="22">
        <v>18.940000000000001</v>
      </c>
      <c r="J27" s="22">
        <v>22.98</v>
      </c>
      <c r="K27" s="32">
        <v>4.74</v>
      </c>
      <c r="L27" s="22">
        <v>7.17</v>
      </c>
    </row>
    <row r="28" spans="1:12" x14ac:dyDescent="0.35">
      <c r="A28" s="21" t="s">
        <v>17</v>
      </c>
      <c r="B28" s="21">
        <v>1</v>
      </c>
      <c r="C28" s="21">
        <v>0</v>
      </c>
      <c r="D28" s="21">
        <v>13.64</v>
      </c>
      <c r="E28" s="21">
        <v>15.62</v>
      </c>
      <c r="F28" s="32">
        <v>9</v>
      </c>
      <c r="G28" s="21">
        <v>2</v>
      </c>
      <c r="H28" s="26">
        <v>8</v>
      </c>
      <c r="I28" s="21">
        <v>18.420000000000002</v>
      </c>
      <c r="J28" s="21">
        <v>20.98</v>
      </c>
      <c r="K28" s="21">
        <v>5.14</v>
      </c>
      <c r="L28" s="32">
        <v>6.14</v>
      </c>
    </row>
    <row r="29" spans="1:12" x14ac:dyDescent="0.35">
      <c r="A29" s="22" t="s">
        <v>85</v>
      </c>
      <c r="B29" s="23">
        <v>0</v>
      </c>
      <c r="C29" s="23">
        <v>0</v>
      </c>
      <c r="D29" s="23">
        <v>15.25</v>
      </c>
      <c r="E29" s="23">
        <v>18.420000000000002</v>
      </c>
      <c r="F29" s="23">
        <v>1</v>
      </c>
      <c r="G29" s="23">
        <v>1</v>
      </c>
      <c r="H29" s="24">
        <v>10</v>
      </c>
      <c r="I29" s="23">
        <v>22.35</v>
      </c>
      <c r="J29" s="23">
        <v>24.75</v>
      </c>
      <c r="K29" s="24">
        <v>5.4</v>
      </c>
      <c r="L29" s="23">
        <v>8.2100000000000009</v>
      </c>
    </row>
    <row r="30" spans="1:12" x14ac:dyDescent="0.35">
      <c r="A30" s="21" t="s">
        <v>14</v>
      </c>
      <c r="B30" s="32">
        <v>3</v>
      </c>
      <c r="C30" s="21">
        <v>1</v>
      </c>
      <c r="D30" s="21">
        <v>14.04</v>
      </c>
      <c r="E30" s="32">
        <v>14.18</v>
      </c>
      <c r="F30" s="21">
        <v>5</v>
      </c>
      <c r="G30" s="21">
        <v>4</v>
      </c>
      <c r="H30" s="26">
        <v>10</v>
      </c>
      <c r="I30" s="21">
        <v>19.57</v>
      </c>
      <c r="J30" s="21">
        <v>23.85</v>
      </c>
      <c r="K30" s="21">
        <v>5.0199999999999996</v>
      </c>
      <c r="L30" s="21">
        <v>6.78</v>
      </c>
    </row>
    <row r="31" spans="1:12" x14ac:dyDescent="0.35">
      <c r="A31" s="22" t="s">
        <v>12</v>
      </c>
      <c r="B31" s="32">
        <v>3</v>
      </c>
      <c r="C31" s="23">
        <v>1</v>
      </c>
      <c r="D31" s="23">
        <v>13.44</v>
      </c>
      <c r="E31" s="23">
        <v>14.57</v>
      </c>
      <c r="F31" s="23">
        <v>0</v>
      </c>
      <c r="G31" s="23">
        <v>1</v>
      </c>
      <c r="H31" s="24">
        <v>10</v>
      </c>
      <c r="I31" s="23">
        <v>17.73</v>
      </c>
      <c r="J31" s="32">
        <v>20.66</v>
      </c>
      <c r="K31" s="23">
        <v>4.91</v>
      </c>
      <c r="L31" s="23">
        <v>6.32</v>
      </c>
    </row>
    <row r="32" spans="1:12" x14ac:dyDescent="0.35">
      <c r="A32" s="21" t="s">
        <v>7</v>
      </c>
      <c r="B32" s="20">
        <v>0</v>
      </c>
      <c r="C32" s="32">
        <v>2</v>
      </c>
      <c r="D32" s="20">
        <v>15.78</v>
      </c>
      <c r="E32" s="25">
        <v>20.12</v>
      </c>
      <c r="F32" s="21">
        <v>2</v>
      </c>
      <c r="G32" s="20">
        <v>1</v>
      </c>
      <c r="H32" s="25">
        <v>6</v>
      </c>
      <c r="I32" s="20">
        <v>20.170000000000002</v>
      </c>
      <c r="J32" s="20">
        <v>32.93</v>
      </c>
      <c r="K32" s="20">
        <v>5.15</v>
      </c>
      <c r="L32" s="20">
        <v>8.41</v>
      </c>
    </row>
    <row r="33" spans="1:12" x14ac:dyDescent="0.35">
      <c r="A33" s="29" t="s">
        <v>15</v>
      </c>
      <c r="B33" s="30">
        <v>1</v>
      </c>
      <c r="C33" s="30">
        <v>1</v>
      </c>
      <c r="D33" s="31">
        <v>13.4</v>
      </c>
      <c r="E33" s="31">
        <v>14.2</v>
      </c>
      <c r="F33" s="29">
        <v>0</v>
      </c>
      <c r="G33" s="30">
        <v>4</v>
      </c>
      <c r="H33" s="31">
        <v>10</v>
      </c>
      <c r="I33" s="32">
        <v>17.559999999999999</v>
      </c>
      <c r="J33" s="30">
        <v>22.35</v>
      </c>
      <c r="K33" s="30">
        <v>5.14</v>
      </c>
      <c r="L33" s="30">
        <v>6.77</v>
      </c>
    </row>
    <row r="34" spans="1:12" x14ac:dyDescent="0.35">
      <c r="A34" s="66" t="s">
        <v>66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2" x14ac:dyDescent="0.35">
      <c r="A35" s="80" t="s">
        <v>89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</row>
    <row r="36" spans="1:12" x14ac:dyDescent="0.35">
      <c r="A36" s="80" t="s">
        <v>0</v>
      </c>
      <c r="B36" s="81" t="s">
        <v>77</v>
      </c>
      <c r="C36" s="63" t="s">
        <v>78</v>
      </c>
      <c r="D36" s="63" t="s">
        <v>62</v>
      </c>
      <c r="E36" s="63" t="s">
        <v>63</v>
      </c>
      <c r="F36" s="80" t="s">
        <v>2</v>
      </c>
      <c r="G36" s="80" t="s">
        <v>3</v>
      </c>
      <c r="H36" s="63" t="s">
        <v>79</v>
      </c>
      <c r="I36" s="80" t="s">
        <v>1</v>
      </c>
      <c r="J36" s="63" t="s">
        <v>35</v>
      </c>
      <c r="K36" s="80" t="s">
        <v>4</v>
      </c>
      <c r="L36" s="80" t="s">
        <v>5</v>
      </c>
    </row>
    <row r="37" spans="1:12" x14ac:dyDescent="0.35">
      <c r="A37" s="80"/>
      <c r="B37" s="81"/>
      <c r="C37" s="63"/>
      <c r="D37" s="63"/>
      <c r="E37" s="63"/>
      <c r="F37" s="80"/>
      <c r="G37" s="80"/>
      <c r="H37" s="63"/>
      <c r="I37" s="80"/>
      <c r="J37" s="63"/>
      <c r="K37" s="80"/>
      <c r="L37" s="80"/>
    </row>
    <row r="38" spans="1:12" x14ac:dyDescent="0.35">
      <c r="A38" s="10" t="s">
        <v>86</v>
      </c>
      <c r="B38" s="11">
        <f>AVERAGE(B39:B47)</f>
        <v>1.8888888888888888</v>
      </c>
      <c r="C38" s="11">
        <f t="shared" ref="C38:L38" si="2">AVERAGE(C39:C47)</f>
        <v>0.88888888888888884</v>
      </c>
      <c r="D38" s="11">
        <f t="shared" si="2"/>
        <v>13.662222222222221</v>
      </c>
      <c r="E38" s="11">
        <f t="shared" si="2"/>
        <v>14.870000000000001</v>
      </c>
      <c r="F38" s="11">
        <f t="shared" si="2"/>
        <v>3.2222222222222223</v>
      </c>
      <c r="G38" s="11">
        <f t="shared" si="2"/>
        <v>2.1111111111111112</v>
      </c>
      <c r="H38" s="11">
        <f t="shared" si="2"/>
        <v>10.388888888888889</v>
      </c>
      <c r="I38" s="11">
        <f t="shared" si="2"/>
        <v>17.790000000000003</v>
      </c>
      <c r="J38" s="11">
        <f t="shared" si="2"/>
        <v>20.047777777777778</v>
      </c>
      <c r="K38" s="11">
        <f t="shared" si="2"/>
        <v>4.8566666666666665</v>
      </c>
      <c r="L38" s="11">
        <f t="shared" si="2"/>
        <v>6.6033333333333344</v>
      </c>
    </row>
    <row r="39" spans="1:12" x14ac:dyDescent="0.35">
      <c r="A39" s="19" t="s">
        <v>19</v>
      </c>
      <c r="B39" s="21">
        <v>2</v>
      </c>
      <c r="C39" s="21">
        <v>0</v>
      </c>
      <c r="D39" s="21">
        <v>15.48</v>
      </c>
      <c r="E39" s="21">
        <v>16.39</v>
      </c>
      <c r="F39" s="21">
        <v>3</v>
      </c>
      <c r="G39" s="21">
        <v>1</v>
      </c>
      <c r="H39" s="26">
        <v>8</v>
      </c>
      <c r="I39" s="21">
        <v>19.48</v>
      </c>
      <c r="J39" s="26">
        <v>22.1</v>
      </c>
      <c r="K39" s="21">
        <v>5.05</v>
      </c>
      <c r="L39" s="21">
        <v>7.17</v>
      </c>
    </row>
    <row r="40" spans="1:12" x14ac:dyDescent="0.35">
      <c r="A40" s="12" t="s">
        <v>20</v>
      </c>
      <c r="B40" s="23">
        <v>1</v>
      </c>
      <c r="C40" s="32">
        <v>2</v>
      </c>
      <c r="D40" s="24">
        <v>13</v>
      </c>
      <c r="E40" s="23">
        <v>14.11</v>
      </c>
      <c r="F40" s="23">
        <v>1</v>
      </c>
      <c r="G40" s="23">
        <v>2</v>
      </c>
      <c r="H40" s="24">
        <v>12</v>
      </c>
      <c r="I40" s="23">
        <v>17.850000000000001</v>
      </c>
      <c r="J40" s="23">
        <v>20.45</v>
      </c>
      <c r="K40" s="23">
        <v>4.59</v>
      </c>
      <c r="L40" s="23">
        <v>6.45</v>
      </c>
    </row>
    <row r="41" spans="1:12" x14ac:dyDescent="0.35">
      <c r="A41" s="19" t="s">
        <v>22</v>
      </c>
      <c r="B41" s="21">
        <v>1</v>
      </c>
      <c r="C41" s="21">
        <v>0</v>
      </c>
      <c r="D41" s="21">
        <v>14.37</v>
      </c>
      <c r="E41" s="21">
        <v>17.02</v>
      </c>
      <c r="F41" s="20">
        <v>5</v>
      </c>
      <c r="G41" s="32">
        <v>4</v>
      </c>
      <c r="H41" s="26">
        <v>8.5</v>
      </c>
      <c r="I41" s="21">
        <v>18.170000000000002</v>
      </c>
      <c r="J41" s="21">
        <v>20.95</v>
      </c>
      <c r="K41" s="32">
        <v>4.47</v>
      </c>
      <c r="L41" s="26">
        <v>6.5</v>
      </c>
    </row>
    <row r="42" spans="1:12" x14ac:dyDescent="0.35">
      <c r="A42" s="42" t="s">
        <v>81</v>
      </c>
      <c r="B42" s="32">
        <v>3</v>
      </c>
      <c r="C42" s="32">
        <v>2</v>
      </c>
      <c r="D42" s="29">
        <v>14.31</v>
      </c>
      <c r="E42" s="29">
        <v>15.19</v>
      </c>
      <c r="F42" s="32">
        <v>10</v>
      </c>
      <c r="G42" s="32">
        <v>4</v>
      </c>
      <c r="H42" s="43">
        <v>10</v>
      </c>
      <c r="I42" s="29">
        <v>16.649999999999999</v>
      </c>
      <c r="J42" s="33">
        <v>17.899999999999999</v>
      </c>
      <c r="K42" s="30">
        <v>4.8600000000000003</v>
      </c>
      <c r="L42" s="43">
        <v>6.12</v>
      </c>
    </row>
    <row r="43" spans="1:12" x14ac:dyDescent="0.35">
      <c r="A43" s="19" t="s">
        <v>23</v>
      </c>
      <c r="B43" s="21">
        <v>2</v>
      </c>
      <c r="C43" s="21">
        <v>1</v>
      </c>
      <c r="D43" s="26">
        <v>13.6</v>
      </c>
      <c r="E43" s="21">
        <v>14.51</v>
      </c>
      <c r="F43" s="20">
        <v>2</v>
      </c>
      <c r="G43" s="20">
        <v>2</v>
      </c>
      <c r="H43" s="26">
        <v>11</v>
      </c>
      <c r="I43" s="21">
        <v>16.97</v>
      </c>
      <c r="J43" s="21">
        <v>20.41</v>
      </c>
      <c r="K43" s="26">
        <v>5</v>
      </c>
      <c r="L43" s="21">
        <v>6.92</v>
      </c>
    </row>
    <row r="44" spans="1:12" x14ac:dyDescent="0.35">
      <c r="A44" s="12" t="s">
        <v>24</v>
      </c>
      <c r="B44" s="23">
        <v>2</v>
      </c>
      <c r="C44" s="23">
        <v>0</v>
      </c>
      <c r="D44" s="32">
        <v>11.58</v>
      </c>
      <c r="E44" s="23">
        <v>13.36</v>
      </c>
      <c r="F44" s="23">
        <v>1</v>
      </c>
      <c r="G44" s="23">
        <v>1</v>
      </c>
      <c r="H44" s="24">
        <v>10</v>
      </c>
      <c r="I44" s="23">
        <v>16.760000000000002</v>
      </c>
      <c r="J44" s="23">
        <v>19.48</v>
      </c>
      <c r="K44" s="23">
        <v>4.4800000000000004</v>
      </c>
      <c r="L44" s="23">
        <v>6.77</v>
      </c>
    </row>
    <row r="45" spans="1:12" x14ac:dyDescent="0.35">
      <c r="A45" s="19" t="s">
        <v>51</v>
      </c>
      <c r="B45" s="21">
        <v>1</v>
      </c>
      <c r="C45" s="21">
        <v>1</v>
      </c>
      <c r="D45" s="26">
        <v>13.6</v>
      </c>
      <c r="E45" s="21">
        <v>14.29</v>
      </c>
      <c r="F45" s="21">
        <v>4</v>
      </c>
      <c r="G45" s="21">
        <v>2</v>
      </c>
      <c r="H45" s="26">
        <v>11</v>
      </c>
      <c r="I45" s="21">
        <v>18.57</v>
      </c>
      <c r="J45" s="21">
        <v>19.75</v>
      </c>
      <c r="K45" s="21">
        <v>5.13</v>
      </c>
      <c r="L45" s="33">
        <v>5.8</v>
      </c>
    </row>
    <row r="46" spans="1:12" x14ac:dyDescent="0.35">
      <c r="A46" s="12" t="s">
        <v>52</v>
      </c>
      <c r="B46" s="32">
        <v>3</v>
      </c>
      <c r="C46" s="23">
        <v>0</v>
      </c>
      <c r="D46" s="23">
        <v>15.11</v>
      </c>
      <c r="E46" s="23">
        <v>16.010000000000002</v>
      </c>
      <c r="F46" s="23">
        <v>3</v>
      </c>
      <c r="G46" s="23">
        <v>2</v>
      </c>
      <c r="H46" s="24">
        <v>10</v>
      </c>
      <c r="I46" s="23">
        <v>19.239999999999998</v>
      </c>
      <c r="J46" s="23">
        <v>21.44</v>
      </c>
      <c r="K46" s="23">
        <v>5.39</v>
      </c>
      <c r="L46" s="23">
        <v>7.38</v>
      </c>
    </row>
    <row r="47" spans="1:12" x14ac:dyDescent="0.35">
      <c r="A47" s="19" t="s">
        <v>90</v>
      </c>
      <c r="B47" s="21">
        <v>2</v>
      </c>
      <c r="C47" s="32">
        <v>2</v>
      </c>
      <c r="D47" s="21">
        <v>11.91</v>
      </c>
      <c r="E47" s="32">
        <v>12.95</v>
      </c>
      <c r="F47" s="21">
        <v>0</v>
      </c>
      <c r="G47" s="21">
        <v>1</v>
      </c>
      <c r="H47" s="26">
        <v>13</v>
      </c>
      <c r="I47" s="32">
        <v>16.420000000000002</v>
      </c>
      <c r="J47" s="20">
        <v>17.95</v>
      </c>
      <c r="K47" s="21">
        <v>4.74</v>
      </c>
      <c r="L47" s="21">
        <v>6.32</v>
      </c>
    </row>
    <row r="48" spans="1:12" ht="15" thickBot="1" x14ac:dyDescent="0.4">
      <c r="A48" s="66" t="s">
        <v>66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thickBot="1" x14ac:dyDescent="0.4">
      <c r="A49" s="16" t="s">
        <v>25</v>
      </c>
      <c r="B49" s="78" t="s">
        <v>67</v>
      </c>
      <c r="C49" s="78"/>
      <c r="D49" s="78"/>
      <c r="E49" s="79" t="s">
        <v>53</v>
      </c>
      <c r="F49" s="79"/>
      <c r="G49" s="79"/>
      <c r="H49" s="79" t="s">
        <v>28</v>
      </c>
      <c r="I49" s="79"/>
      <c r="J49" s="79" t="s">
        <v>54</v>
      </c>
      <c r="K49" s="79"/>
      <c r="L49" s="79"/>
    </row>
    <row r="50" spans="1:12" ht="15" thickBot="1" x14ac:dyDescent="0.4">
      <c r="A50" s="28" t="s">
        <v>21</v>
      </c>
      <c r="B50" s="77">
        <v>30</v>
      </c>
      <c r="C50" s="77"/>
      <c r="D50" s="77"/>
      <c r="E50" s="77">
        <v>20.18</v>
      </c>
      <c r="F50" s="77"/>
      <c r="G50" s="77"/>
      <c r="H50" s="77">
        <v>14.13</v>
      </c>
      <c r="I50" s="77"/>
      <c r="J50" s="77">
        <v>20.83</v>
      </c>
      <c r="K50" s="77"/>
      <c r="L50" s="77"/>
    </row>
    <row r="51" spans="1:12" ht="15" thickBot="1" x14ac:dyDescent="0.4">
      <c r="A51" s="18" t="s">
        <v>55</v>
      </c>
      <c r="B51" s="76">
        <v>23</v>
      </c>
      <c r="C51" s="76"/>
      <c r="D51" s="76"/>
      <c r="E51" s="76">
        <v>18.239999999999998</v>
      </c>
      <c r="F51" s="76"/>
      <c r="G51" s="76"/>
      <c r="H51" s="76">
        <v>10.51</v>
      </c>
      <c r="I51" s="76"/>
      <c r="J51" s="76">
        <v>23.48</v>
      </c>
      <c r="K51" s="76"/>
      <c r="L51" s="76"/>
    </row>
    <row r="52" spans="1:12" ht="15" thickBot="1" x14ac:dyDescent="0.4">
      <c r="A52" s="28" t="s">
        <v>57</v>
      </c>
      <c r="B52" s="77">
        <v>29</v>
      </c>
      <c r="C52" s="77"/>
      <c r="D52" s="77"/>
      <c r="E52" s="89">
        <v>24.5</v>
      </c>
      <c r="F52" s="89"/>
      <c r="G52" s="89"/>
      <c r="H52" s="77">
        <v>10.94</v>
      </c>
      <c r="I52" s="77"/>
      <c r="J52" s="77">
        <v>20.58</v>
      </c>
      <c r="K52" s="77"/>
      <c r="L52" s="77"/>
    </row>
    <row r="53" spans="1:12" ht="15" thickBot="1" x14ac:dyDescent="0.4">
      <c r="A53" s="18" t="s">
        <v>52</v>
      </c>
      <c r="B53" s="83">
        <v>27</v>
      </c>
      <c r="C53" s="84"/>
      <c r="D53" s="85"/>
      <c r="E53" s="86">
        <v>23.6</v>
      </c>
      <c r="F53" s="87"/>
      <c r="G53" s="88"/>
      <c r="H53" s="86">
        <v>12.9</v>
      </c>
      <c r="I53" s="88"/>
      <c r="J53" s="83">
        <v>26.96</v>
      </c>
      <c r="K53" s="84"/>
      <c r="L53" s="85"/>
    </row>
  </sheetData>
  <mergeCells count="62">
    <mergeCell ref="B53:D53"/>
    <mergeCell ref="E53:G53"/>
    <mergeCell ref="H53:I53"/>
    <mergeCell ref="J53:L53"/>
    <mergeCell ref="B51:D51"/>
    <mergeCell ref="E51:G51"/>
    <mergeCell ref="H51:I51"/>
    <mergeCell ref="J51:L51"/>
    <mergeCell ref="B52:D52"/>
    <mergeCell ref="E52:G52"/>
    <mergeCell ref="H52:I52"/>
    <mergeCell ref="J52:L52"/>
    <mergeCell ref="B49:D49"/>
    <mergeCell ref="E49:G49"/>
    <mergeCell ref="H49:I49"/>
    <mergeCell ref="J49:L49"/>
    <mergeCell ref="B50:D50"/>
    <mergeCell ref="E50:G50"/>
    <mergeCell ref="H50:I50"/>
    <mergeCell ref="J50:L50"/>
    <mergeCell ref="H36:H37"/>
    <mergeCell ref="I36:I37"/>
    <mergeCell ref="J36:J37"/>
    <mergeCell ref="K36:K37"/>
    <mergeCell ref="L36:L37"/>
    <mergeCell ref="A48:L48"/>
    <mergeCell ref="L20:L21"/>
    <mergeCell ref="A34:L34"/>
    <mergeCell ref="A35:L35"/>
    <mergeCell ref="A36:A37"/>
    <mergeCell ref="B36:B37"/>
    <mergeCell ref="C36:C37"/>
    <mergeCell ref="D36:D37"/>
    <mergeCell ref="E36:E37"/>
    <mergeCell ref="F36:F37"/>
    <mergeCell ref="G36:G37"/>
    <mergeCell ref="F20:F21"/>
    <mergeCell ref="G20:G21"/>
    <mergeCell ref="H20:H21"/>
    <mergeCell ref="I20:I21"/>
    <mergeCell ref="J20:J21"/>
    <mergeCell ref="K20:K21"/>
    <mergeCell ref="J2:J3"/>
    <mergeCell ref="K2:K3"/>
    <mergeCell ref="L2:L3"/>
    <mergeCell ref="A18:L18"/>
    <mergeCell ref="A19:L19"/>
    <mergeCell ref="A20:A21"/>
    <mergeCell ref="B20:B21"/>
    <mergeCell ref="C20:C21"/>
    <mergeCell ref="D20:D21"/>
    <mergeCell ref="E20:E2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9450-A063-4D53-85C5-95FF0838218F}">
  <dimension ref="A1:M52"/>
  <sheetViews>
    <sheetView tabSelected="1" workbookViewId="0">
      <selection sqref="A1:H1"/>
    </sheetView>
  </sheetViews>
  <sheetFormatPr defaultRowHeight="14.5" x14ac:dyDescent="0.35"/>
  <cols>
    <col min="1" max="1" width="50.453125" bestFit="1" customWidth="1"/>
    <col min="4" max="4" width="11.453125" bestFit="1" customWidth="1"/>
    <col min="5" max="5" width="4.6328125" customWidth="1"/>
    <col min="8" max="8" width="9.90625" bestFit="1" customWidth="1"/>
  </cols>
  <sheetData>
    <row r="1" spans="1:13" x14ac:dyDescent="0.35">
      <c r="A1" s="90" t="s">
        <v>93</v>
      </c>
      <c r="B1" s="90"/>
      <c r="C1" s="90"/>
      <c r="D1" s="90"/>
      <c r="E1" s="90"/>
      <c r="F1" s="90"/>
      <c r="G1" s="90"/>
      <c r="H1" s="90"/>
      <c r="I1" s="45"/>
      <c r="J1" s="45"/>
      <c r="K1" s="45"/>
      <c r="L1" s="45"/>
      <c r="M1" s="45"/>
    </row>
    <row r="2" spans="1:13" x14ac:dyDescent="0.35">
      <c r="A2" s="41" t="s">
        <v>99</v>
      </c>
      <c r="B2" s="82" t="s">
        <v>97</v>
      </c>
      <c r="C2" s="82"/>
      <c r="D2" s="82"/>
      <c r="E2" s="41"/>
      <c r="F2" s="82" t="s">
        <v>98</v>
      </c>
      <c r="G2" s="82"/>
      <c r="H2" s="82"/>
      <c r="I2" s="44"/>
      <c r="J2" s="44"/>
      <c r="K2" s="44"/>
      <c r="L2" s="44"/>
      <c r="M2" s="44"/>
    </row>
    <row r="3" spans="1:13" x14ac:dyDescent="0.35">
      <c r="A3" s="46" t="s">
        <v>0</v>
      </c>
      <c r="B3" s="41" t="s">
        <v>94</v>
      </c>
      <c r="C3" s="41" t="s">
        <v>95</v>
      </c>
      <c r="D3" s="41" t="s">
        <v>96</v>
      </c>
      <c r="E3" s="41"/>
      <c r="F3" s="41" t="s">
        <v>94</v>
      </c>
      <c r="G3" s="41" t="s">
        <v>95</v>
      </c>
      <c r="H3" s="41" t="s">
        <v>96</v>
      </c>
    </row>
    <row r="4" spans="1:13" x14ac:dyDescent="0.35">
      <c r="A4" s="47" t="s">
        <v>100</v>
      </c>
      <c r="B4" s="50">
        <v>5.7</v>
      </c>
      <c r="C4" s="50">
        <v>21.94</v>
      </c>
      <c r="D4" s="50">
        <v>13.2</v>
      </c>
      <c r="E4" s="50"/>
      <c r="F4" s="50">
        <v>7.81</v>
      </c>
      <c r="G4" s="50">
        <v>32.28</v>
      </c>
      <c r="H4" s="50">
        <v>19.149999999999999</v>
      </c>
    </row>
    <row r="5" spans="1:13" x14ac:dyDescent="0.35">
      <c r="A5" s="48" t="s">
        <v>101</v>
      </c>
      <c r="B5" s="51">
        <v>4.8899999999999997</v>
      </c>
      <c r="C5" s="52">
        <v>20.82</v>
      </c>
      <c r="D5" s="51">
        <v>11.84</v>
      </c>
      <c r="E5" s="52"/>
      <c r="F5" s="52">
        <v>8.2100000000000009</v>
      </c>
      <c r="G5" s="52">
        <v>29.08</v>
      </c>
      <c r="H5" s="52">
        <v>17.09</v>
      </c>
    </row>
    <row r="6" spans="1:13" x14ac:dyDescent="0.35">
      <c r="A6" s="47" t="s">
        <v>102</v>
      </c>
      <c r="B6" s="50">
        <v>5.2</v>
      </c>
      <c r="C6" s="51">
        <v>20.309999999999999</v>
      </c>
      <c r="D6" s="50">
        <v>12.49</v>
      </c>
      <c r="E6" s="50"/>
      <c r="F6" s="50">
        <v>9.66</v>
      </c>
      <c r="G6" s="50">
        <v>36.39</v>
      </c>
      <c r="H6" s="50">
        <v>21.77</v>
      </c>
    </row>
    <row r="7" spans="1:13" x14ac:dyDescent="0.35">
      <c r="A7" s="48" t="s">
        <v>103</v>
      </c>
      <c r="B7" s="52">
        <v>5.08</v>
      </c>
      <c r="C7" s="52">
        <v>20.73</v>
      </c>
      <c r="D7" s="52">
        <v>12.96</v>
      </c>
      <c r="E7" s="52"/>
      <c r="F7" s="52">
        <v>6.99</v>
      </c>
      <c r="G7" s="52">
        <v>29.88</v>
      </c>
      <c r="H7" s="52">
        <v>19.02</v>
      </c>
    </row>
    <row r="8" spans="1:13" x14ac:dyDescent="0.35">
      <c r="A8" s="47" t="s">
        <v>104</v>
      </c>
      <c r="B8" s="50">
        <v>5.2</v>
      </c>
      <c r="C8" s="50">
        <v>20.47</v>
      </c>
      <c r="D8" s="50">
        <v>12.36</v>
      </c>
      <c r="E8" s="50"/>
      <c r="F8" s="50">
        <v>8.1999999999999993</v>
      </c>
      <c r="G8" s="50">
        <v>30.5</v>
      </c>
      <c r="H8" s="50">
        <v>18.21</v>
      </c>
    </row>
    <row r="9" spans="1:13" x14ac:dyDescent="0.35">
      <c r="A9" s="48" t="s">
        <v>105</v>
      </c>
      <c r="B9" s="52">
        <v>5.37</v>
      </c>
      <c r="C9" s="52">
        <v>23.36</v>
      </c>
      <c r="D9" s="52">
        <v>13.26</v>
      </c>
      <c r="E9" s="52"/>
      <c r="F9" s="52">
        <v>7.79</v>
      </c>
      <c r="G9" s="52">
        <v>33.46</v>
      </c>
      <c r="H9" s="52">
        <v>16.62</v>
      </c>
    </row>
    <row r="10" spans="1:13" x14ac:dyDescent="0.35">
      <c r="A10" s="47" t="s">
        <v>106</v>
      </c>
      <c r="B10" s="50">
        <v>5.4649999999999999</v>
      </c>
      <c r="C10" s="50">
        <v>21.92</v>
      </c>
      <c r="D10" s="50">
        <v>12.06</v>
      </c>
      <c r="E10" s="50"/>
      <c r="F10" s="50">
        <v>7.97</v>
      </c>
      <c r="G10" s="50">
        <v>32.43</v>
      </c>
      <c r="H10" s="50">
        <v>23.66</v>
      </c>
    </row>
    <row r="11" spans="1:13" x14ac:dyDescent="0.35">
      <c r="A11" s="48" t="s">
        <v>107</v>
      </c>
      <c r="B11" s="52">
        <v>6.02</v>
      </c>
      <c r="C11" s="52">
        <v>24.73</v>
      </c>
      <c r="D11" s="52">
        <v>15.53</v>
      </c>
      <c r="E11" s="52"/>
      <c r="F11" s="52">
        <v>10.69</v>
      </c>
      <c r="G11" s="52">
        <v>42.95</v>
      </c>
      <c r="H11" s="52">
        <v>24.5</v>
      </c>
    </row>
    <row r="12" spans="1:13" x14ac:dyDescent="0.35">
      <c r="A12" s="47" t="s">
        <v>108</v>
      </c>
      <c r="B12" s="50">
        <v>5.67</v>
      </c>
      <c r="C12" s="50">
        <v>20.89</v>
      </c>
      <c r="D12" s="50">
        <v>11.91</v>
      </c>
      <c r="E12" s="50"/>
      <c r="F12" s="50">
        <v>6.93</v>
      </c>
      <c r="G12" s="51">
        <v>26.66</v>
      </c>
      <c r="H12" s="51">
        <v>15.85</v>
      </c>
    </row>
    <row r="13" spans="1:13" x14ac:dyDescent="0.35">
      <c r="A13" s="48" t="s">
        <v>109</v>
      </c>
      <c r="B13" s="52">
        <v>5.16</v>
      </c>
      <c r="C13" s="52">
        <v>21.11</v>
      </c>
      <c r="D13" s="52">
        <v>12.22</v>
      </c>
      <c r="E13" s="52"/>
      <c r="F13" s="52">
        <v>7.44</v>
      </c>
      <c r="G13" s="52">
        <v>31.26</v>
      </c>
      <c r="H13" s="52">
        <v>16.2</v>
      </c>
    </row>
    <row r="14" spans="1:13" x14ac:dyDescent="0.35">
      <c r="A14" s="47" t="s">
        <v>110</v>
      </c>
      <c r="B14" s="50">
        <v>5.21</v>
      </c>
      <c r="C14" s="50">
        <v>21.38</v>
      </c>
      <c r="D14" s="50">
        <v>11.87</v>
      </c>
      <c r="E14" s="50"/>
      <c r="F14" s="51">
        <v>6.87</v>
      </c>
      <c r="G14" s="50">
        <v>27</v>
      </c>
      <c r="H14" s="50">
        <v>15.99</v>
      </c>
    </row>
    <row r="15" spans="1:13" x14ac:dyDescent="0.35">
      <c r="A15" s="48" t="s">
        <v>111</v>
      </c>
      <c r="B15" s="52">
        <v>6.4</v>
      </c>
      <c r="C15" s="52">
        <v>27.27</v>
      </c>
      <c r="D15" s="52">
        <v>18.68</v>
      </c>
      <c r="E15" s="52"/>
      <c r="F15" s="52">
        <v>13.84</v>
      </c>
      <c r="G15" s="55"/>
      <c r="H15" s="55"/>
    </row>
    <row r="16" spans="1:13" x14ac:dyDescent="0.35">
      <c r="A16" s="47" t="s">
        <v>112</v>
      </c>
      <c r="B16" s="50">
        <v>6.8</v>
      </c>
      <c r="C16" s="50">
        <v>28.61</v>
      </c>
      <c r="D16" s="50">
        <v>15.96</v>
      </c>
      <c r="E16" s="50"/>
      <c r="F16" s="50">
        <v>9.25</v>
      </c>
      <c r="G16" s="50">
        <v>37.25</v>
      </c>
      <c r="H16" s="50">
        <v>22.17</v>
      </c>
    </row>
    <row r="17" spans="1:8" x14ac:dyDescent="0.35">
      <c r="A17" s="53" t="s">
        <v>140</v>
      </c>
      <c r="B17" s="54">
        <f>AVERAGE(B4:B16)</f>
        <v>5.5511538461538459</v>
      </c>
      <c r="C17" s="54">
        <f>AVERAGE(C4:C16)</f>
        <v>22.580000000000002</v>
      </c>
      <c r="D17" s="54">
        <f>AVERAGE(D4:D16)</f>
        <v>13.410769230769231</v>
      </c>
      <c r="E17" s="54"/>
      <c r="F17" s="54">
        <f>AVERAGE(F4:F16)</f>
        <v>8.588461538461539</v>
      </c>
      <c r="G17" s="54">
        <f>AVERAGE(G4:G16)</f>
        <v>32.428333333333335</v>
      </c>
      <c r="H17" s="54">
        <f>AVERAGE(H4:H16)</f>
        <v>19.185833333333331</v>
      </c>
    </row>
    <row r="18" spans="1:8" x14ac:dyDescent="0.35">
      <c r="A18" s="91" t="s">
        <v>113</v>
      </c>
      <c r="B18" s="91"/>
      <c r="C18" s="91"/>
      <c r="D18" s="91"/>
      <c r="E18" s="91"/>
      <c r="F18" s="91"/>
      <c r="G18" s="91"/>
      <c r="H18" s="91"/>
    </row>
    <row r="19" spans="1:8" x14ac:dyDescent="0.35">
      <c r="A19" s="92" t="s">
        <v>93</v>
      </c>
      <c r="B19" s="93"/>
      <c r="C19" s="93"/>
      <c r="D19" s="93"/>
      <c r="E19" s="93"/>
      <c r="F19" s="93"/>
      <c r="G19" s="93"/>
      <c r="H19" s="94"/>
    </row>
    <row r="20" spans="1:8" x14ac:dyDescent="0.35">
      <c r="A20" s="41" t="s">
        <v>114</v>
      </c>
      <c r="B20" s="95" t="s">
        <v>97</v>
      </c>
      <c r="C20" s="96"/>
      <c r="D20" s="97"/>
      <c r="E20" s="41"/>
      <c r="F20" s="95" t="s">
        <v>98</v>
      </c>
      <c r="G20" s="96"/>
      <c r="H20" s="97"/>
    </row>
    <row r="21" spans="1:8" x14ac:dyDescent="0.35">
      <c r="A21" s="46" t="s">
        <v>0</v>
      </c>
      <c r="B21" s="41" t="s">
        <v>94</v>
      </c>
      <c r="C21" s="41" t="s">
        <v>95</v>
      </c>
      <c r="D21" s="41" t="s">
        <v>96</v>
      </c>
      <c r="E21" s="41"/>
      <c r="F21" s="41" t="s">
        <v>94</v>
      </c>
      <c r="G21" s="41" t="s">
        <v>95</v>
      </c>
      <c r="H21" s="41" t="s">
        <v>96</v>
      </c>
    </row>
    <row r="22" spans="1:8" x14ac:dyDescent="0.35">
      <c r="A22" s="47" t="s">
        <v>115</v>
      </c>
      <c r="B22" s="50">
        <v>4.96</v>
      </c>
      <c r="C22" s="50">
        <v>19.7</v>
      </c>
      <c r="D22" s="55"/>
      <c r="E22" s="50"/>
      <c r="F22" s="50">
        <v>7.63</v>
      </c>
      <c r="G22" s="50">
        <v>32.21</v>
      </c>
      <c r="H22" s="55"/>
    </row>
    <row r="23" spans="1:8" x14ac:dyDescent="0.35">
      <c r="A23" s="48" t="s">
        <v>116</v>
      </c>
      <c r="B23" s="31">
        <v>5.2</v>
      </c>
      <c r="C23" s="56">
        <v>18.170000000000002</v>
      </c>
      <c r="D23" s="52">
        <v>10.91</v>
      </c>
      <c r="E23" s="52"/>
      <c r="F23" s="31">
        <v>6.3</v>
      </c>
      <c r="G23" s="43">
        <v>22.04</v>
      </c>
      <c r="H23" s="51">
        <v>13.24</v>
      </c>
    </row>
    <row r="24" spans="1:8" x14ac:dyDescent="0.35">
      <c r="A24" s="47" t="s">
        <v>117</v>
      </c>
      <c r="B24" s="50">
        <v>5.17</v>
      </c>
      <c r="C24" s="25">
        <v>20.12</v>
      </c>
      <c r="D24" s="50">
        <v>11.66</v>
      </c>
      <c r="E24" s="50"/>
      <c r="F24" s="50">
        <v>6.59</v>
      </c>
      <c r="G24" s="50">
        <v>26.84</v>
      </c>
      <c r="H24" s="50">
        <v>15.54</v>
      </c>
    </row>
    <row r="25" spans="1:8" x14ac:dyDescent="0.35">
      <c r="A25" s="48" t="s">
        <v>118</v>
      </c>
      <c r="B25" s="52">
        <v>5.61</v>
      </c>
      <c r="C25" s="52">
        <v>22.18</v>
      </c>
      <c r="D25" s="52">
        <v>12.08</v>
      </c>
      <c r="E25" s="52"/>
      <c r="F25" s="52">
        <v>7.51</v>
      </c>
      <c r="G25" s="52">
        <v>26.29</v>
      </c>
      <c r="H25" s="52">
        <v>16.16</v>
      </c>
    </row>
    <row r="26" spans="1:8" x14ac:dyDescent="0.35">
      <c r="A26" s="47" t="s">
        <v>119</v>
      </c>
      <c r="B26" s="50">
        <v>5.8</v>
      </c>
      <c r="C26" s="50">
        <v>22.58</v>
      </c>
      <c r="D26" s="50">
        <v>13.23</v>
      </c>
      <c r="E26" s="50"/>
      <c r="F26" s="50">
        <v>8.56</v>
      </c>
      <c r="G26" s="50">
        <v>33.36</v>
      </c>
      <c r="H26" s="50">
        <v>20.079999999999998</v>
      </c>
    </row>
    <row r="27" spans="1:8" x14ac:dyDescent="0.35">
      <c r="A27" s="48" t="s">
        <v>120</v>
      </c>
      <c r="B27" s="52">
        <v>4.71</v>
      </c>
      <c r="C27" s="52">
        <v>18.27</v>
      </c>
      <c r="D27" s="52">
        <v>10.35</v>
      </c>
      <c r="E27" s="52"/>
      <c r="F27" s="51">
        <v>5.82</v>
      </c>
      <c r="G27" s="52">
        <v>23.71</v>
      </c>
      <c r="H27" s="52">
        <v>13.33</v>
      </c>
    </row>
    <row r="28" spans="1:8" x14ac:dyDescent="0.35">
      <c r="A28" s="47" t="s">
        <v>121</v>
      </c>
      <c r="B28" s="50">
        <v>5.33</v>
      </c>
      <c r="C28" s="50">
        <v>20.18</v>
      </c>
      <c r="D28" s="50">
        <v>13.93</v>
      </c>
      <c r="E28" s="50"/>
      <c r="F28" s="50">
        <v>6.52</v>
      </c>
      <c r="G28" s="50">
        <v>23.33</v>
      </c>
      <c r="H28" s="50">
        <v>15.39</v>
      </c>
    </row>
    <row r="29" spans="1:8" x14ac:dyDescent="0.35">
      <c r="A29" s="48" t="s">
        <v>122</v>
      </c>
      <c r="B29" s="52">
        <v>5.59</v>
      </c>
      <c r="C29" s="52">
        <v>21.425000000000001</v>
      </c>
      <c r="D29" s="52">
        <v>12.9</v>
      </c>
      <c r="E29" s="52"/>
      <c r="F29" s="52">
        <v>8.1300000000000008</v>
      </c>
      <c r="G29" s="52">
        <v>35.53</v>
      </c>
      <c r="H29" s="52">
        <v>20.100000000000001</v>
      </c>
    </row>
    <row r="30" spans="1:8" x14ac:dyDescent="0.35">
      <c r="A30" s="47" t="s">
        <v>123</v>
      </c>
      <c r="B30" s="50">
        <v>5</v>
      </c>
      <c r="C30" s="50">
        <v>19.399999999999999</v>
      </c>
      <c r="D30" s="50">
        <v>11.94</v>
      </c>
      <c r="E30" s="50"/>
      <c r="F30" s="50">
        <v>6.94</v>
      </c>
      <c r="G30" s="25">
        <v>26.22</v>
      </c>
      <c r="H30" s="25">
        <v>15.2</v>
      </c>
    </row>
    <row r="31" spans="1:8" x14ac:dyDescent="0.35">
      <c r="A31" s="48" t="s">
        <v>124</v>
      </c>
      <c r="B31" s="51">
        <v>4.3499999999999996</v>
      </c>
      <c r="C31" s="51">
        <v>17.45</v>
      </c>
      <c r="D31" s="51">
        <v>10.31</v>
      </c>
      <c r="E31" s="52"/>
      <c r="F31" s="52">
        <v>6.25</v>
      </c>
      <c r="G31" s="51">
        <v>21.75</v>
      </c>
      <c r="H31" s="52">
        <v>13.67</v>
      </c>
    </row>
    <row r="32" spans="1:8" x14ac:dyDescent="0.35">
      <c r="A32" s="47" t="s">
        <v>125</v>
      </c>
      <c r="B32" s="50">
        <v>5.1100000000000003</v>
      </c>
      <c r="C32" s="50">
        <v>19.11</v>
      </c>
      <c r="D32" s="50">
        <v>11.41</v>
      </c>
      <c r="E32" s="50"/>
      <c r="F32" s="50">
        <v>6.67</v>
      </c>
      <c r="G32" s="50">
        <v>24.15</v>
      </c>
      <c r="H32" s="50">
        <v>14.666</v>
      </c>
    </row>
    <row r="33" spans="1:8" x14ac:dyDescent="0.35">
      <c r="A33" s="48" t="s">
        <v>126</v>
      </c>
      <c r="B33" s="52">
        <v>4.8899999999999997</v>
      </c>
      <c r="C33" s="52">
        <v>19.940000000000001</v>
      </c>
      <c r="D33" s="52">
        <v>11.25</v>
      </c>
      <c r="E33" s="52"/>
      <c r="F33" s="52">
        <v>7.25</v>
      </c>
      <c r="G33" s="52">
        <v>26.77</v>
      </c>
      <c r="H33" s="52">
        <v>16.170000000000002</v>
      </c>
    </row>
    <row r="34" spans="1:8" x14ac:dyDescent="0.35">
      <c r="A34" s="47" t="s">
        <v>127</v>
      </c>
      <c r="B34" s="50">
        <v>5.0999999999999996</v>
      </c>
      <c r="C34" s="50">
        <v>20.09</v>
      </c>
      <c r="D34" s="50">
        <v>11.81</v>
      </c>
      <c r="E34" s="50"/>
      <c r="F34" s="50">
        <v>6.2</v>
      </c>
      <c r="G34" s="50">
        <v>25.69</v>
      </c>
      <c r="H34" s="50">
        <v>16.02</v>
      </c>
    </row>
    <row r="35" spans="1:8" x14ac:dyDescent="0.35">
      <c r="A35" s="49" t="s">
        <v>128</v>
      </c>
      <c r="B35" s="56">
        <v>5.92</v>
      </c>
      <c r="C35" s="56">
        <v>22.5</v>
      </c>
      <c r="D35" s="56">
        <v>12.8</v>
      </c>
      <c r="E35" s="56"/>
      <c r="F35" s="56">
        <v>6.65</v>
      </c>
      <c r="G35" s="56">
        <v>27.66</v>
      </c>
      <c r="H35" s="56">
        <v>15.84</v>
      </c>
    </row>
    <row r="36" spans="1:8" x14ac:dyDescent="0.35">
      <c r="A36" s="58" t="s">
        <v>141</v>
      </c>
      <c r="B36" s="59">
        <f>AVERAGE(B22:B35)</f>
        <v>5.1957142857142866</v>
      </c>
      <c r="C36" s="59">
        <f>AVERAGE(C22:C35)</f>
        <v>20.079642857142858</v>
      </c>
      <c r="D36" s="59">
        <f>AVERAGE(D22:D35)</f>
        <v>11.890769230769232</v>
      </c>
      <c r="E36" s="59"/>
      <c r="F36" s="59">
        <f>AVERAGE(F22:F35)</f>
        <v>6.9300000000000015</v>
      </c>
      <c r="G36" s="59">
        <f>AVERAGE(G22:G35)</f>
        <v>26.824999999999999</v>
      </c>
      <c r="H36" s="59">
        <f>AVERAGE(H22:H35)</f>
        <v>15.800461538461539</v>
      </c>
    </row>
    <row r="37" spans="1:8" x14ac:dyDescent="0.35">
      <c r="A37" s="91" t="s">
        <v>113</v>
      </c>
      <c r="B37" s="91"/>
      <c r="C37" s="91"/>
      <c r="D37" s="91"/>
      <c r="E37" s="91"/>
      <c r="F37" s="91"/>
      <c r="G37" s="91"/>
      <c r="H37" s="91"/>
    </row>
    <row r="38" spans="1:8" x14ac:dyDescent="0.35">
      <c r="A38" s="92" t="s">
        <v>93</v>
      </c>
      <c r="B38" s="93"/>
      <c r="C38" s="93"/>
      <c r="D38" s="93"/>
      <c r="E38" s="93"/>
      <c r="F38" s="93"/>
      <c r="G38" s="93"/>
      <c r="H38" s="94"/>
    </row>
    <row r="39" spans="1:8" x14ac:dyDescent="0.35">
      <c r="A39" s="41" t="s">
        <v>129</v>
      </c>
      <c r="B39" s="95" t="s">
        <v>97</v>
      </c>
      <c r="C39" s="96"/>
      <c r="D39" s="97"/>
      <c r="E39" s="41"/>
      <c r="F39" s="95" t="s">
        <v>98</v>
      </c>
      <c r="G39" s="96"/>
      <c r="H39" s="97"/>
    </row>
    <row r="40" spans="1:8" x14ac:dyDescent="0.35">
      <c r="A40" s="46" t="s">
        <v>0</v>
      </c>
      <c r="B40" s="41" t="s">
        <v>94</v>
      </c>
      <c r="C40" s="41" t="s">
        <v>95</v>
      </c>
      <c r="D40" s="41" t="s">
        <v>96</v>
      </c>
      <c r="E40" s="41"/>
      <c r="F40" s="41" t="s">
        <v>94</v>
      </c>
      <c r="G40" s="41" t="s">
        <v>95</v>
      </c>
      <c r="H40" s="41" t="s">
        <v>96</v>
      </c>
    </row>
    <row r="41" spans="1:8" x14ac:dyDescent="0.35">
      <c r="A41" s="47" t="s">
        <v>130</v>
      </c>
      <c r="B41" s="50">
        <v>5.15</v>
      </c>
      <c r="C41" s="50">
        <v>18.989999999999998</v>
      </c>
      <c r="D41" s="50">
        <v>11.45</v>
      </c>
      <c r="E41" s="50"/>
      <c r="F41" s="50">
        <v>6.36</v>
      </c>
      <c r="G41" s="50">
        <v>23.23</v>
      </c>
      <c r="H41" s="50">
        <v>14.84</v>
      </c>
    </row>
    <row r="42" spans="1:8" x14ac:dyDescent="0.35">
      <c r="A42" s="48" t="s">
        <v>131</v>
      </c>
      <c r="B42" s="31">
        <v>5.04</v>
      </c>
      <c r="C42" s="56">
        <v>19.66</v>
      </c>
      <c r="D42" s="52">
        <v>11.27</v>
      </c>
      <c r="E42" s="52"/>
      <c r="F42" s="31">
        <v>6.82</v>
      </c>
      <c r="G42" s="43">
        <v>25.65</v>
      </c>
      <c r="H42" s="43">
        <v>13.81</v>
      </c>
    </row>
    <row r="43" spans="1:8" x14ac:dyDescent="0.35">
      <c r="A43" s="47" t="s">
        <v>132</v>
      </c>
      <c r="B43" s="50">
        <v>4.7</v>
      </c>
      <c r="C43" s="25">
        <v>17.399999999999999</v>
      </c>
      <c r="D43" s="50">
        <v>10.050000000000001</v>
      </c>
      <c r="E43" s="50"/>
      <c r="F43" s="50">
        <v>6.22</v>
      </c>
      <c r="G43" s="50">
        <v>21.88</v>
      </c>
      <c r="H43" s="50">
        <v>12.98</v>
      </c>
    </row>
    <row r="44" spans="1:8" x14ac:dyDescent="0.35">
      <c r="A44" s="48" t="s">
        <v>133</v>
      </c>
      <c r="B44" s="52">
        <v>4.75</v>
      </c>
      <c r="C44" s="52">
        <v>18.34</v>
      </c>
      <c r="D44" s="52">
        <v>10.47</v>
      </c>
      <c r="E44" s="52"/>
      <c r="F44" s="52">
        <v>6.2</v>
      </c>
      <c r="G44" s="52">
        <v>25.1</v>
      </c>
      <c r="H44" s="52">
        <v>18.3</v>
      </c>
    </row>
    <row r="45" spans="1:8" x14ac:dyDescent="0.35">
      <c r="A45" s="47" t="s">
        <v>134</v>
      </c>
      <c r="B45" s="51">
        <v>4.4800000000000004</v>
      </c>
      <c r="C45" s="51">
        <v>17.11</v>
      </c>
      <c r="D45" s="51">
        <v>9.84</v>
      </c>
      <c r="E45" s="50"/>
      <c r="F45" s="50">
        <v>6.11</v>
      </c>
      <c r="G45" s="50">
        <v>21.997</v>
      </c>
      <c r="H45" s="51">
        <v>12.79</v>
      </c>
    </row>
    <row r="46" spans="1:8" x14ac:dyDescent="0.35">
      <c r="A46" s="48" t="s">
        <v>135</v>
      </c>
      <c r="B46" s="52">
        <v>5.72</v>
      </c>
      <c r="C46" s="52">
        <v>20.399999999999999</v>
      </c>
      <c r="D46" s="52">
        <v>12.32</v>
      </c>
      <c r="E46" s="52"/>
      <c r="F46" s="43">
        <v>6.89</v>
      </c>
      <c r="G46" s="52">
        <v>26.097999999999999</v>
      </c>
      <c r="H46" s="52">
        <v>16.059999999999999</v>
      </c>
    </row>
    <row r="47" spans="1:8" x14ac:dyDescent="0.35">
      <c r="A47" s="47" t="s">
        <v>136</v>
      </c>
      <c r="B47" s="50">
        <v>5.04</v>
      </c>
      <c r="C47" s="50">
        <v>19.399999999999999</v>
      </c>
      <c r="D47" s="50">
        <v>11.71</v>
      </c>
      <c r="E47" s="50"/>
      <c r="F47" s="50">
        <v>6.41</v>
      </c>
      <c r="G47" s="50">
        <v>23.6</v>
      </c>
      <c r="H47" s="50">
        <v>19.25</v>
      </c>
    </row>
    <row r="48" spans="1:8" x14ac:dyDescent="0.35">
      <c r="A48" s="48" t="s">
        <v>137</v>
      </c>
      <c r="B48" s="52">
        <v>5.2</v>
      </c>
      <c r="C48" s="52">
        <v>20.74</v>
      </c>
      <c r="D48" s="52">
        <v>12.33</v>
      </c>
      <c r="E48" s="52"/>
      <c r="F48" s="52">
        <v>7.7</v>
      </c>
      <c r="G48" s="52">
        <v>31.64</v>
      </c>
      <c r="H48" s="52">
        <v>19.63</v>
      </c>
    </row>
    <row r="49" spans="1:8" x14ac:dyDescent="0.35">
      <c r="A49" s="47" t="s">
        <v>138</v>
      </c>
      <c r="B49" s="50">
        <v>4.9400000000000004</v>
      </c>
      <c r="C49" s="50">
        <v>17.8</v>
      </c>
      <c r="D49" s="50">
        <v>10.64</v>
      </c>
      <c r="E49" s="50"/>
      <c r="F49" s="51">
        <v>5.97</v>
      </c>
      <c r="G49" s="51">
        <v>20.9</v>
      </c>
      <c r="H49" s="25">
        <v>13.1</v>
      </c>
    </row>
    <row r="50" spans="1:8" x14ac:dyDescent="0.35">
      <c r="A50" s="48" t="s">
        <v>139</v>
      </c>
      <c r="B50" s="43">
        <v>5.48</v>
      </c>
      <c r="C50" s="43">
        <v>22.43</v>
      </c>
      <c r="D50" s="43">
        <v>13.21</v>
      </c>
      <c r="E50" s="43"/>
      <c r="F50" s="43">
        <v>6.75</v>
      </c>
      <c r="G50" s="43">
        <v>26.79</v>
      </c>
      <c r="H50" s="52">
        <v>16.27</v>
      </c>
    </row>
    <row r="51" spans="1:8" x14ac:dyDescent="0.35">
      <c r="A51" s="60" t="s">
        <v>142</v>
      </c>
      <c r="B51" s="57">
        <f>AVERAGE(B41:B50)</f>
        <v>5.05</v>
      </c>
      <c r="C51" s="57">
        <f>AVERAGE(C41:C50)</f>
        <v>19.227000000000004</v>
      </c>
      <c r="D51" s="57">
        <f>AVERAGE(D41:D50)</f>
        <v>11.329000000000002</v>
      </c>
      <c r="E51" s="57"/>
      <c r="F51" s="57">
        <f>AVERAGE(F41:F50)</f>
        <v>6.5429999999999993</v>
      </c>
      <c r="G51" s="57">
        <f>AVERAGE(G41:G50)</f>
        <v>24.688499999999998</v>
      </c>
      <c r="H51" s="61">
        <f>AVERAGE(H41:H50)</f>
        <v>15.702999999999999</v>
      </c>
    </row>
    <row r="52" spans="1:8" x14ac:dyDescent="0.35">
      <c r="A52" s="91" t="s">
        <v>113</v>
      </c>
      <c r="B52" s="91"/>
      <c r="C52" s="91"/>
      <c r="D52" s="91"/>
      <c r="E52" s="91"/>
      <c r="F52" s="91"/>
      <c r="G52" s="91"/>
      <c r="H52" s="91"/>
    </row>
  </sheetData>
  <mergeCells count="12">
    <mergeCell ref="A38:H38"/>
    <mergeCell ref="B39:D39"/>
    <mergeCell ref="F39:H39"/>
    <mergeCell ref="A52:H52"/>
    <mergeCell ref="B20:D20"/>
    <mergeCell ref="F20:H20"/>
    <mergeCell ref="A37:H37"/>
    <mergeCell ref="B2:D2"/>
    <mergeCell ref="F2:H2"/>
    <mergeCell ref="A1:H1"/>
    <mergeCell ref="A18:H18"/>
    <mergeCell ref="A19:H1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 2021</vt:lpstr>
      <vt:lpstr>NOV 2021</vt:lpstr>
      <vt:lpstr>FEB 2022</vt:lpstr>
      <vt:lpstr>NOV 2022</vt:lpstr>
      <vt:lpstr>FEB 2023</vt:lpstr>
      <vt:lpstr>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Anderson</dc:creator>
  <cp:lastModifiedBy>Anderson, Jaime (DEED)</cp:lastModifiedBy>
  <dcterms:created xsi:type="dcterms:W3CDTF">2022-03-02T16:44:31Z</dcterms:created>
  <dcterms:modified xsi:type="dcterms:W3CDTF">2025-03-04T18:30:13Z</dcterms:modified>
</cp:coreProperties>
</file>