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\\vestcshare\user\theisenk\Desktop\Kim\Hockey 2017\"/>
    </mc:Choice>
  </mc:AlternateContent>
  <bookViews>
    <workbookView xWindow="0" yWindow="0" windowWidth="21600" windowHeight="9510" tabRatio="788"/>
  </bookViews>
  <sheets>
    <sheet name="January" sheetId="14" r:id="rId1"/>
    <sheet name="February" sheetId="15" state="hidden" r:id="rId2"/>
    <sheet name="March" sheetId="16" state="hidden" r:id="rId3"/>
    <sheet name="April" sheetId="17" state="hidden" r:id="rId4"/>
    <sheet name="May" sheetId="18" state="hidden" r:id="rId5"/>
    <sheet name="June" sheetId="19" state="hidden" r:id="rId6"/>
    <sheet name="July" sheetId="20" state="hidden" r:id="rId7"/>
    <sheet name="August" sheetId="21" state="hidden" r:id="rId8"/>
    <sheet name="September" sheetId="22" state="hidden" r:id="rId9"/>
    <sheet name="October" sheetId="23" state="hidden" r:id="rId10"/>
    <sheet name="November" sheetId="24" state="hidden" r:id="rId11"/>
    <sheet name="December" sheetId="25" state="hidden" r:id="rId12"/>
  </sheets>
  <definedNames>
    <definedName name="CalendarYear">January!$K$2</definedName>
    <definedName name="ColumnTitleRegion1..H12.1">January!$B$2</definedName>
    <definedName name="ColumnTitleRegion1..H12.10">October!$B$2</definedName>
    <definedName name="ColumnTitleRegion1..H12.11">November!$B$2</definedName>
    <definedName name="ColumnTitleRegion1..H12.12">December!$B$2</definedName>
    <definedName name="ColumnTitleRegion1..H12.2">February!$B$2</definedName>
    <definedName name="ColumnTitleRegion1..H12.3">March!$B$2</definedName>
    <definedName name="ColumnTitleRegion1..H12.4">April!$B$2</definedName>
    <definedName name="ColumnTitleRegion1..H12.5">May!$B$2</definedName>
    <definedName name="ColumnTitleRegion1..H12.6">June!$B$2</definedName>
    <definedName name="ColumnTitleRegion1..H12.7">July!$B$2</definedName>
    <definedName name="ColumnTitleRegion1..H12.8">August!$B$2</definedName>
    <definedName name="ColumnTitleRegion1..H12.9">September!$B$2</definedName>
    <definedName name="ColumnTitleRegion2..C14.1">January!$B$2</definedName>
    <definedName name="ColumnTitleRegion2..C14.10">October!$B$2</definedName>
    <definedName name="ColumnTitleRegion2..C14.11">November!$B$2</definedName>
    <definedName name="ColumnTitleRegion2..C14.12">December!$B$2</definedName>
    <definedName name="ColumnTitleRegion2..C14.2">February!$B$2</definedName>
    <definedName name="ColumnTitleRegion2..C14.3">March!$B$2</definedName>
    <definedName name="ColumnTitleRegion2..C14.4">April!$B$2</definedName>
    <definedName name="ColumnTitleRegion2..C14.5">May!$B$2</definedName>
    <definedName name="ColumnTitleRegion2..C14.6">June!$B$2</definedName>
    <definedName name="ColumnTitleRegion2..C14.7">July!$B$2</definedName>
    <definedName name="ColumnTitleRegion2..C14.8">August!$B$2</definedName>
    <definedName name="ColumnTitleRegion2..C14.9">September!$B$2</definedName>
    <definedName name="DaysAndWeeks">{0,1,2,3,4,5,6} + {0;1;2;3;4;5}*7</definedName>
    <definedName name="_xlnm.Print_Area" localSheetId="0">January!$A$1:$H$14</definedName>
    <definedName name="WeekStart">January!$K$3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5" l="1"/>
  <c r="B2" i="24"/>
  <c r="B2" i="23"/>
  <c r="B2" i="22"/>
  <c r="B2" i="21"/>
  <c r="B2" i="20"/>
  <c r="B2" i="19"/>
  <c r="B2" i="18"/>
  <c r="B2" i="17"/>
  <c r="B2" i="16"/>
  <c r="B2" i="15" l="1"/>
  <c r="B1" i="17" l="1"/>
  <c r="B1" i="19" l="1"/>
  <c r="B1" i="18"/>
  <c r="B1" i="21"/>
  <c r="B1" i="20"/>
  <c r="B1" i="23"/>
  <c r="B1" i="22"/>
  <c r="B1" i="25"/>
  <c r="B1" i="24"/>
  <c r="B1" i="16"/>
  <c r="B1" i="15"/>
  <c r="B1" i="14"/>
  <c r="B13" i="25" a="1"/>
  <c r="C13" i="25" s="1"/>
  <c r="B11" i="25" a="1"/>
  <c r="H11" i="25" s="1"/>
  <c r="B9" i="25" a="1"/>
  <c r="G9" i="25" s="1"/>
  <c r="B7" i="25" a="1"/>
  <c r="G7" i="25" s="1"/>
  <c r="B5" i="25" a="1"/>
  <c r="H5" i="25" s="1"/>
  <c r="B3" i="25" a="1"/>
  <c r="G3" i="25" s="1"/>
  <c r="G2" i="25" s="1"/>
  <c r="B13" i="24" a="1"/>
  <c r="C13" i="24" s="1"/>
  <c r="B11" i="24" a="1"/>
  <c r="H11" i="24" s="1"/>
  <c r="B9" i="24" a="1"/>
  <c r="G9" i="24" s="1"/>
  <c r="B7" i="24" a="1"/>
  <c r="G7" i="24" s="1"/>
  <c r="B5" i="24" a="1"/>
  <c r="H5" i="24" s="1"/>
  <c r="B3" i="24" a="1"/>
  <c r="G3" i="24" s="1"/>
  <c r="G2" i="24" s="1"/>
  <c r="B13" i="23" a="1"/>
  <c r="C13" i="23" s="1"/>
  <c r="B11" i="23" a="1"/>
  <c r="H11" i="23" s="1"/>
  <c r="B9" i="23" a="1"/>
  <c r="G9" i="23" s="1"/>
  <c r="B7" i="23" a="1"/>
  <c r="G7" i="23" s="1"/>
  <c r="B5" i="23" a="1"/>
  <c r="H5" i="23" s="1"/>
  <c r="B3" i="23" a="1"/>
  <c r="G3" i="23" s="1"/>
  <c r="G2" i="23" s="1"/>
  <c r="B13" i="22" a="1"/>
  <c r="C13" i="22" s="1"/>
  <c r="B11" i="22" a="1"/>
  <c r="H11" i="22" s="1"/>
  <c r="B9" i="22" a="1"/>
  <c r="G9" i="22" s="1"/>
  <c r="B7" i="22" a="1"/>
  <c r="H7" i="22" s="1"/>
  <c r="B5" i="22" a="1"/>
  <c r="G5" i="22" s="1"/>
  <c r="B3" i="22" a="1"/>
  <c r="H3" i="22" s="1"/>
  <c r="H2" i="22" s="1"/>
  <c r="B13" i="21" a="1"/>
  <c r="C13" i="21" s="1"/>
  <c r="B11" i="21" a="1"/>
  <c r="H11" i="21" s="1"/>
  <c r="B9" i="21" a="1"/>
  <c r="G9" i="21" s="1"/>
  <c r="B7" i="21" a="1"/>
  <c r="G7" i="21" s="1"/>
  <c r="B5" i="21" a="1"/>
  <c r="H5" i="21" s="1"/>
  <c r="B3" i="21" a="1"/>
  <c r="G3" i="21" s="1"/>
  <c r="G2" i="21" s="1"/>
  <c r="B13" i="20" a="1"/>
  <c r="C13" i="20" s="1"/>
  <c r="B11" i="20" a="1"/>
  <c r="H11" i="20" s="1"/>
  <c r="B9" i="20" a="1"/>
  <c r="G9" i="20" s="1"/>
  <c r="B7" i="20" a="1"/>
  <c r="H7" i="20" s="1"/>
  <c r="B5" i="20" a="1"/>
  <c r="G5" i="20" s="1"/>
  <c r="B3" i="20" a="1"/>
  <c r="E3" i="20" s="1"/>
  <c r="E2" i="20" s="1"/>
  <c r="B13" i="19" a="1"/>
  <c r="C13" i="19" s="1"/>
  <c r="B11" i="19" a="1"/>
  <c r="H11" i="19" s="1"/>
  <c r="B9" i="19" a="1"/>
  <c r="G9" i="19" s="1"/>
  <c r="B7" i="19" a="1"/>
  <c r="H7" i="19" s="1"/>
  <c r="B5" i="19" a="1"/>
  <c r="G5" i="19" s="1"/>
  <c r="B3" i="19" a="1"/>
  <c r="H3" i="19" s="1"/>
  <c r="H2" i="19" s="1"/>
  <c r="B13" i="18" a="1"/>
  <c r="C13" i="18" s="1"/>
  <c r="B11" i="18" a="1"/>
  <c r="G11" i="18" s="1"/>
  <c r="B9" i="18" a="1"/>
  <c r="G9" i="18" s="1"/>
  <c r="B7" i="18" a="1"/>
  <c r="G7" i="18" s="1"/>
  <c r="B5" i="18" a="1"/>
  <c r="G5" i="18" s="1"/>
  <c r="B3" i="18" a="1"/>
  <c r="G3" i="18" s="1"/>
  <c r="G2" i="18" s="1"/>
  <c r="B13" i="17" a="1"/>
  <c r="B13" i="17" s="1"/>
  <c r="B11" i="17" a="1"/>
  <c r="G11" i="17" s="1"/>
  <c r="B9" i="17" a="1"/>
  <c r="H9" i="17" s="1"/>
  <c r="B7" i="17" a="1"/>
  <c r="H7" i="17" s="1"/>
  <c r="B5" i="17" a="1"/>
  <c r="G5" i="17" s="1"/>
  <c r="B3" i="17" a="1"/>
  <c r="H3" i="17" s="1"/>
  <c r="H2" i="17" s="1"/>
  <c r="B13" i="16" a="1"/>
  <c r="C13" i="16" s="1"/>
  <c r="B11" i="16" a="1"/>
  <c r="H11" i="16" s="1"/>
  <c r="B9" i="16" a="1"/>
  <c r="G9" i="16" s="1"/>
  <c r="B7" i="16" a="1"/>
  <c r="H7" i="16" s="1"/>
  <c r="B5" i="16" a="1"/>
  <c r="G5" i="16" s="1"/>
  <c r="B3" i="16" a="1"/>
  <c r="H3" i="16" s="1"/>
  <c r="H2" i="16" s="1"/>
  <c r="B13" i="15" a="1"/>
  <c r="C13" i="15" s="1"/>
  <c r="B11" i="15" a="1"/>
  <c r="H11" i="15" s="1"/>
  <c r="B9" i="15" a="1"/>
  <c r="G9" i="15" s="1"/>
  <c r="B7" i="15" a="1"/>
  <c r="H7" i="15" s="1"/>
  <c r="B5" i="15" a="1"/>
  <c r="G5" i="15" s="1"/>
  <c r="B3" i="15" a="1"/>
  <c r="H3" i="15" s="1"/>
  <c r="H2" i="15" s="1"/>
  <c r="B7" i="18" l="1"/>
  <c r="B3" i="18"/>
  <c r="B11" i="18"/>
  <c r="F3" i="18"/>
  <c r="F2" i="18" s="1"/>
  <c r="F7" i="18"/>
  <c r="F11" i="18"/>
  <c r="D5" i="18"/>
  <c r="H5" i="18"/>
  <c r="D9" i="18"/>
  <c r="H9" i="18"/>
  <c r="D3" i="18"/>
  <c r="D2" i="18" s="1"/>
  <c r="H3" i="18"/>
  <c r="H2" i="18" s="1"/>
  <c r="B5" i="18"/>
  <c r="F5" i="18"/>
  <c r="D7" i="18"/>
  <c r="H7" i="18"/>
  <c r="B9" i="18"/>
  <c r="F9" i="18"/>
  <c r="D11" i="18"/>
  <c r="H11" i="18"/>
  <c r="B13" i="18"/>
  <c r="C5" i="25"/>
  <c r="E5" i="25"/>
  <c r="G5" i="25"/>
  <c r="C11" i="25"/>
  <c r="E11" i="25"/>
  <c r="G11" i="25"/>
  <c r="B3" i="25"/>
  <c r="D3" i="25"/>
  <c r="D2" i="25" s="1"/>
  <c r="F3" i="25"/>
  <c r="F2" i="25" s="1"/>
  <c r="H3" i="25"/>
  <c r="H2" i="25" s="1"/>
  <c r="B5" i="25"/>
  <c r="D5" i="25"/>
  <c r="F5" i="25"/>
  <c r="B7" i="25"/>
  <c r="D7" i="25"/>
  <c r="F7" i="25"/>
  <c r="H7" i="25"/>
  <c r="B9" i="25"/>
  <c r="D9" i="25"/>
  <c r="F9" i="25"/>
  <c r="H9" i="25"/>
  <c r="B11" i="25"/>
  <c r="D11" i="25"/>
  <c r="F11" i="25"/>
  <c r="B13" i="25"/>
  <c r="C3" i="25"/>
  <c r="C2" i="25" s="1"/>
  <c r="E3" i="25"/>
  <c r="E2" i="25" s="1"/>
  <c r="C7" i="25"/>
  <c r="E7" i="25"/>
  <c r="C9" i="25"/>
  <c r="E9" i="25"/>
  <c r="C5" i="24"/>
  <c r="E5" i="24"/>
  <c r="G5" i="24"/>
  <c r="C11" i="24"/>
  <c r="E11" i="24"/>
  <c r="G11" i="24"/>
  <c r="B3" i="24"/>
  <c r="D3" i="24"/>
  <c r="D2" i="24" s="1"/>
  <c r="F3" i="24"/>
  <c r="F2" i="24" s="1"/>
  <c r="H3" i="24"/>
  <c r="H2" i="24" s="1"/>
  <c r="B5" i="24"/>
  <c r="D5" i="24"/>
  <c r="F5" i="24"/>
  <c r="B7" i="24"/>
  <c r="D7" i="24"/>
  <c r="F7" i="24"/>
  <c r="H7" i="24"/>
  <c r="B9" i="24"/>
  <c r="D9" i="24"/>
  <c r="F9" i="24"/>
  <c r="H9" i="24"/>
  <c r="B11" i="24"/>
  <c r="D11" i="24"/>
  <c r="F11" i="24"/>
  <c r="B13" i="24"/>
  <c r="C3" i="24"/>
  <c r="C2" i="24" s="1"/>
  <c r="E3" i="24"/>
  <c r="E2" i="24" s="1"/>
  <c r="C7" i="24"/>
  <c r="E7" i="24"/>
  <c r="C9" i="24"/>
  <c r="E9" i="24"/>
  <c r="C5" i="23"/>
  <c r="E5" i="23"/>
  <c r="G5" i="23"/>
  <c r="C11" i="23"/>
  <c r="E11" i="23"/>
  <c r="G11" i="23"/>
  <c r="B3" i="23"/>
  <c r="D3" i="23"/>
  <c r="D2" i="23" s="1"/>
  <c r="F3" i="23"/>
  <c r="F2" i="23" s="1"/>
  <c r="H3" i="23"/>
  <c r="H2" i="23" s="1"/>
  <c r="B5" i="23"/>
  <c r="D5" i="23"/>
  <c r="F5" i="23"/>
  <c r="B7" i="23"/>
  <c r="D7" i="23"/>
  <c r="F7" i="23"/>
  <c r="H7" i="23"/>
  <c r="B9" i="23"/>
  <c r="D9" i="23"/>
  <c r="F9" i="23"/>
  <c r="H9" i="23"/>
  <c r="B11" i="23"/>
  <c r="D11" i="23"/>
  <c r="F11" i="23"/>
  <c r="B13" i="23"/>
  <c r="C3" i="23"/>
  <c r="C2" i="23" s="1"/>
  <c r="E3" i="23"/>
  <c r="E2" i="23" s="1"/>
  <c r="C7" i="23"/>
  <c r="E7" i="23"/>
  <c r="C9" i="23"/>
  <c r="E9" i="23"/>
  <c r="C3" i="22"/>
  <c r="C2" i="22" s="1"/>
  <c r="E3" i="22"/>
  <c r="E2" i="22" s="1"/>
  <c r="G3" i="22"/>
  <c r="G2" i="22" s="1"/>
  <c r="C7" i="22"/>
  <c r="E7" i="22"/>
  <c r="G7" i="22"/>
  <c r="C11" i="22"/>
  <c r="E11" i="22"/>
  <c r="G11" i="22"/>
  <c r="B3" i="22"/>
  <c r="D3" i="22"/>
  <c r="D2" i="22" s="1"/>
  <c r="F3" i="22"/>
  <c r="F2" i="22" s="1"/>
  <c r="B5" i="22"/>
  <c r="D5" i="22"/>
  <c r="F5" i="22"/>
  <c r="H5" i="22"/>
  <c r="B7" i="22"/>
  <c r="D7" i="22"/>
  <c r="F7" i="22"/>
  <c r="B9" i="22"/>
  <c r="D9" i="22"/>
  <c r="F9" i="22"/>
  <c r="H9" i="22"/>
  <c r="B11" i="22"/>
  <c r="D11" i="22"/>
  <c r="F11" i="22"/>
  <c r="B13" i="22"/>
  <c r="C5" i="22"/>
  <c r="E5" i="22"/>
  <c r="C9" i="22"/>
  <c r="E9" i="22"/>
  <c r="C5" i="21"/>
  <c r="E5" i="21"/>
  <c r="G5" i="21"/>
  <c r="C11" i="21"/>
  <c r="E11" i="21"/>
  <c r="G11" i="21"/>
  <c r="B3" i="21"/>
  <c r="D3" i="21"/>
  <c r="D2" i="21" s="1"/>
  <c r="F3" i="21"/>
  <c r="F2" i="21" s="1"/>
  <c r="H3" i="21"/>
  <c r="H2" i="21" s="1"/>
  <c r="B5" i="21"/>
  <c r="D5" i="21"/>
  <c r="F5" i="21"/>
  <c r="B7" i="21"/>
  <c r="D7" i="21"/>
  <c r="F7" i="21"/>
  <c r="H7" i="21"/>
  <c r="B9" i="21"/>
  <c r="D9" i="21"/>
  <c r="F9" i="21"/>
  <c r="H9" i="21"/>
  <c r="B11" i="21"/>
  <c r="D11" i="21"/>
  <c r="F11" i="21"/>
  <c r="B13" i="21"/>
  <c r="C3" i="21"/>
  <c r="C2" i="21" s="1"/>
  <c r="E3" i="21"/>
  <c r="E2" i="21" s="1"/>
  <c r="C7" i="21"/>
  <c r="E7" i="21"/>
  <c r="C9" i="21"/>
  <c r="E9" i="21"/>
  <c r="C3" i="20"/>
  <c r="C2" i="20" s="1"/>
  <c r="G3" i="20"/>
  <c r="G2" i="20" s="1"/>
  <c r="C7" i="20"/>
  <c r="E7" i="20"/>
  <c r="G7" i="20"/>
  <c r="C11" i="20"/>
  <c r="E11" i="20"/>
  <c r="G11" i="20"/>
  <c r="B3" i="20"/>
  <c r="D3" i="20"/>
  <c r="D2" i="20" s="1"/>
  <c r="F3" i="20"/>
  <c r="F2" i="20" s="1"/>
  <c r="H3" i="20"/>
  <c r="H2" i="20" s="1"/>
  <c r="B5" i="20"/>
  <c r="D5" i="20"/>
  <c r="F5" i="20"/>
  <c r="H5" i="20"/>
  <c r="B7" i="20"/>
  <c r="D7" i="20"/>
  <c r="F7" i="20"/>
  <c r="B9" i="20"/>
  <c r="D9" i="20"/>
  <c r="F9" i="20"/>
  <c r="H9" i="20"/>
  <c r="B11" i="20"/>
  <c r="D11" i="20"/>
  <c r="F11" i="20"/>
  <c r="B13" i="20"/>
  <c r="C5" i="20"/>
  <c r="E5" i="20"/>
  <c r="C9" i="20"/>
  <c r="E9" i="20"/>
  <c r="C3" i="19"/>
  <c r="C2" i="19" s="1"/>
  <c r="E3" i="19"/>
  <c r="E2" i="19" s="1"/>
  <c r="G3" i="19"/>
  <c r="G2" i="19" s="1"/>
  <c r="C7" i="19"/>
  <c r="E7" i="19"/>
  <c r="G7" i="19"/>
  <c r="C11" i="19"/>
  <c r="E11" i="19"/>
  <c r="G11" i="19"/>
  <c r="B3" i="19"/>
  <c r="D3" i="19"/>
  <c r="D2" i="19" s="1"/>
  <c r="F3" i="19"/>
  <c r="F2" i="19" s="1"/>
  <c r="B5" i="19"/>
  <c r="D5" i="19"/>
  <c r="F5" i="19"/>
  <c r="H5" i="19"/>
  <c r="B7" i="19"/>
  <c r="D7" i="19"/>
  <c r="F7" i="19"/>
  <c r="B9" i="19"/>
  <c r="D9" i="19"/>
  <c r="F9" i="19"/>
  <c r="H9" i="19"/>
  <c r="B11" i="19"/>
  <c r="D11" i="19"/>
  <c r="F11" i="19"/>
  <c r="B13" i="19"/>
  <c r="C5" i="19"/>
  <c r="E5" i="19"/>
  <c r="C9" i="19"/>
  <c r="E9" i="19"/>
  <c r="C3" i="18"/>
  <c r="C2" i="18" s="1"/>
  <c r="E3" i="18"/>
  <c r="E2" i="18" s="1"/>
  <c r="C5" i="18"/>
  <c r="E5" i="18"/>
  <c r="C7" i="18"/>
  <c r="E7" i="18"/>
  <c r="C9" i="18"/>
  <c r="E9" i="18"/>
  <c r="C11" i="18"/>
  <c r="E11" i="18"/>
  <c r="C3" i="17"/>
  <c r="C2" i="17" s="1"/>
  <c r="E3" i="17"/>
  <c r="E2" i="17" s="1"/>
  <c r="G3" i="17"/>
  <c r="G2" i="17" s="1"/>
  <c r="C7" i="17"/>
  <c r="E7" i="17"/>
  <c r="G7" i="17"/>
  <c r="C9" i="17"/>
  <c r="E9" i="17"/>
  <c r="G9" i="17"/>
  <c r="C13" i="17"/>
  <c r="B3" i="17"/>
  <c r="D3" i="17"/>
  <c r="D2" i="17" s="1"/>
  <c r="F3" i="17"/>
  <c r="F2" i="17" s="1"/>
  <c r="B5" i="17"/>
  <c r="D5" i="17"/>
  <c r="F5" i="17"/>
  <c r="H5" i="17"/>
  <c r="B7" i="17"/>
  <c r="D7" i="17"/>
  <c r="F7" i="17"/>
  <c r="B9" i="17"/>
  <c r="D9" i="17"/>
  <c r="F9" i="17"/>
  <c r="B11" i="17"/>
  <c r="D11" i="17"/>
  <c r="F11" i="17"/>
  <c r="H11" i="17"/>
  <c r="C5" i="17"/>
  <c r="E5" i="17"/>
  <c r="C11" i="17"/>
  <c r="E11" i="17"/>
  <c r="C3" i="16"/>
  <c r="C2" i="16" s="1"/>
  <c r="E3" i="16"/>
  <c r="E2" i="16" s="1"/>
  <c r="G3" i="16"/>
  <c r="G2" i="16" s="1"/>
  <c r="C7" i="16"/>
  <c r="E7" i="16"/>
  <c r="G7" i="16"/>
  <c r="C11" i="16"/>
  <c r="E11" i="16"/>
  <c r="G11" i="16"/>
  <c r="B3" i="16"/>
  <c r="D3" i="16"/>
  <c r="D2" i="16" s="1"/>
  <c r="F3" i="16"/>
  <c r="F2" i="16" s="1"/>
  <c r="B5" i="16"/>
  <c r="D5" i="16"/>
  <c r="F5" i="16"/>
  <c r="H5" i="16"/>
  <c r="B7" i="16"/>
  <c r="D7" i="16"/>
  <c r="F7" i="16"/>
  <c r="B9" i="16"/>
  <c r="D9" i="16"/>
  <c r="F9" i="16"/>
  <c r="H9" i="16"/>
  <c r="B11" i="16"/>
  <c r="D11" i="16"/>
  <c r="F11" i="16"/>
  <c r="B13" i="16"/>
  <c r="C5" i="16"/>
  <c r="E5" i="16"/>
  <c r="C9" i="16"/>
  <c r="E9" i="16"/>
  <c r="C3" i="15"/>
  <c r="C2" i="15" s="1"/>
  <c r="E3" i="15"/>
  <c r="E2" i="15" s="1"/>
  <c r="G3" i="15"/>
  <c r="G2" i="15" s="1"/>
  <c r="C7" i="15"/>
  <c r="E7" i="15"/>
  <c r="G7" i="15"/>
  <c r="C11" i="15"/>
  <c r="E11" i="15"/>
  <c r="G11" i="15"/>
  <c r="B3" i="15"/>
  <c r="D3" i="15"/>
  <c r="D2" i="15" s="1"/>
  <c r="F3" i="15"/>
  <c r="F2" i="15" s="1"/>
  <c r="B5" i="15"/>
  <c r="D5" i="15"/>
  <c r="F5" i="15"/>
  <c r="H5" i="15"/>
  <c r="B7" i="15"/>
  <c r="D7" i="15"/>
  <c r="F7" i="15"/>
  <c r="B9" i="15"/>
  <c r="D9" i="15"/>
  <c r="F9" i="15"/>
  <c r="H9" i="15"/>
  <c r="B11" i="15"/>
  <c r="D11" i="15"/>
  <c r="F11" i="15"/>
  <c r="B13" i="15"/>
  <c r="C5" i="15"/>
  <c r="E5" i="15"/>
  <c r="C9" i="15"/>
  <c r="E9" i="15"/>
  <c r="B2" i="14"/>
  <c r="B13" i="14" l="1" a="1"/>
  <c r="C13" i="14" s="1"/>
  <c r="B11" i="14" a="1"/>
  <c r="C11" i="14" s="1"/>
  <c r="B9" i="14" a="1"/>
  <c r="B9" i="14" s="1"/>
  <c r="B7" i="14" a="1"/>
  <c r="B7" i="14" s="1"/>
  <c r="B5" i="14" a="1"/>
  <c r="B5" i="14" s="1"/>
  <c r="B3" i="14" a="1"/>
  <c r="B3" i="14" s="1"/>
  <c r="E5" i="14" l="1"/>
  <c r="G5" i="14"/>
  <c r="C5" i="14"/>
  <c r="G9" i="14"/>
  <c r="E9" i="14"/>
  <c r="C9" i="14"/>
  <c r="H5" i="14"/>
  <c r="F5" i="14"/>
  <c r="D5" i="14"/>
  <c r="G7" i="14"/>
  <c r="C7" i="14"/>
  <c r="H9" i="14"/>
  <c r="F9" i="14"/>
  <c r="D9" i="14"/>
  <c r="E7" i="14"/>
  <c r="B13" i="14"/>
  <c r="H11" i="14"/>
  <c r="F11" i="14"/>
  <c r="D11" i="14"/>
  <c r="B11" i="14"/>
  <c r="G11" i="14"/>
  <c r="E11" i="14"/>
  <c r="H7" i="14"/>
  <c r="F7" i="14"/>
  <c r="D7" i="14"/>
  <c r="G3" i="14"/>
  <c r="G2" i="14" s="1"/>
  <c r="E3" i="14"/>
  <c r="E2" i="14" s="1"/>
  <c r="C3" i="14"/>
  <c r="C2" i="14" s="1"/>
  <c r="H3" i="14"/>
  <c r="H2" i="14" s="1"/>
  <c r="F3" i="14"/>
  <c r="F2" i="14" s="1"/>
  <c r="D3" i="14"/>
  <c r="D2" i="14" s="1"/>
</calcChain>
</file>

<file path=xl/sharedStrings.xml><?xml version="1.0" encoding="utf-8"?>
<sst xmlns="http://schemas.openxmlformats.org/spreadsheetml/2006/main" count="20" uniqueCount="9">
  <si>
    <t>NOTES</t>
  </si>
  <si>
    <t>SUNDAY</t>
  </si>
  <si>
    <t>CALENDAR SETTINGS</t>
  </si>
  <si>
    <t>YEAR</t>
  </si>
  <si>
    <t>WEEK START</t>
  </si>
  <si>
    <r>
      <t xml:space="preserve">vs. STC Gray, 5:30pm @ Ritsche                                  </t>
    </r>
    <r>
      <rPr>
        <sz val="9"/>
        <color theme="1" tint="0.24994659260841701"/>
        <rFont val="Sylfaen"/>
        <family val="1"/>
        <scheme val="minor"/>
      </rPr>
      <t>Clock: Jacob Briggs                    Penalty Box: Krystal Anderson</t>
    </r>
  </si>
  <si>
    <t>vs. STMA @ NHC-M, 10:30am                         Clock: Jared Stedham   Penalty Box: Elaine Kowski</t>
  </si>
  <si>
    <t>Scrimmage vs. Brainerd, 4pm @ Ritsche                                        Clock: Kris Webeck                 Penalty Box: Roger Harper</t>
  </si>
  <si>
    <r>
      <t xml:space="preserve">Scrimmage vs. Moorhead, 1pm @ outdoor rink at Lake George  </t>
    </r>
    <r>
      <rPr>
        <b/>
        <sz val="10"/>
        <color theme="1" tint="0.24994659260841701"/>
        <rFont val="Sylfaen"/>
        <family val="1"/>
        <scheme val="minor"/>
      </rPr>
      <t>Clock: Adam G.,                    Penalty Box: Lee 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</si>
</sst>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16" x14ac:knownFonts="1">
    <font>
      <sz val="11"/>
      <color theme="1" tint="0.24994659260841701"/>
      <name val="Sylfaen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Sylfaen"/>
      <family val="2"/>
      <scheme val="minor"/>
    </font>
    <font>
      <b/>
      <sz val="14"/>
      <color theme="0"/>
      <name val="Sylfaen"/>
      <family val="2"/>
      <scheme val="minor"/>
    </font>
    <font>
      <sz val="35"/>
      <color theme="4"/>
      <name val="Sylfaen"/>
      <family val="2"/>
      <scheme val="minor"/>
    </font>
    <font>
      <sz val="12"/>
      <color theme="4" tint="-0.24994659260841701"/>
      <name val="Sylfaen"/>
      <family val="1"/>
      <scheme val="major"/>
    </font>
    <font>
      <sz val="11"/>
      <color theme="1" tint="0.34998626667073579"/>
      <name val="Sylfaen"/>
      <family val="2"/>
      <scheme val="minor"/>
    </font>
    <font>
      <sz val="11"/>
      <color theme="4" tint="-0.24994659260841701"/>
      <name val="Sylfaen"/>
      <family val="2"/>
      <scheme val="minor"/>
    </font>
    <font>
      <sz val="11"/>
      <color indexed="63"/>
      <name val="Sylfaen"/>
      <family val="2"/>
      <scheme val="minor"/>
    </font>
    <font>
      <sz val="11"/>
      <name val="Sylfaen"/>
      <family val="2"/>
      <scheme val="minor"/>
    </font>
    <font>
      <b/>
      <sz val="11"/>
      <color theme="1" tint="0.34998626667073579"/>
      <name val="Sylfaen"/>
      <family val="2"/>
      <scheme val="minor"/>
    </font>
    <font>
      <sz val="11"/>
      <color theme="1" tint="0.24994659260841701"/>
      <name val="Sylfaen"/>
      <family val="2"/>
      <scheme val="minor"/>
    </font>
    <font>
      <sz val="10"/>
      <color theme="1" tint="0.24994659260841701"/>
      <name val="Sylfaen"/>
      <family val="2"/>
      <scheme val="minor"/>
    </font>
    <font>
      <sz val="9"/>
      <color theme="1" tint="0.24994659260841701"/>
      <name val="Sylfaen"/>
      <family val="1"/>
      <scheme val="minor"/>
    </font>
    <font>
      <b/>
      <sz val="10"/>
      <color theme="1" tint="0.24994659260841701"/>
      <name val="Sylfaen"/>
      <family val="1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</borders>
  <cellStyleXfs count="17">
    <xf numFmtId="0" fontId="0" fillId="0" borderId="0">
      <alignment vertical="top"/>
    </xf>
    <xf numFmtId="0" fontId="9" fillId="3" borderId="0" applyNumberFormat="0" applyBorder="0" applyAlignment="0" applyProtection="0"/>
    <xf numFmtId="0" fontId="8" fillId="0" borderId="3" applyNumberFormat="0" applyFill="0" applyProtection="0">
      <alignment horizontal="left" vertical="center" indent="1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5" fillId="0" borderId="0" applyFill="0" applyBorder="0" applyProtection="0">
      <alignment vertical="center"/>
    </xf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1" fillId="6" borderId="0" applyBorder="0" applyProtection="0">
      <alignment horizontal="left" vertical="top" wrapText="1" indent="1"/>
    </xf>
    <xf numFmtId="164" fontId="7" fillId="0" borderId="0">
      <alignment horizontal="left" indent="1"/>
    </xf>
    <xf numFmtId="0" fontId="10" fillId="6" borderId="0" applyNumberFormat="0" applyFont="0" applyBorder="0" applyAlignment="0">
      <alignment horizontal="left" vertical="center" indent="1"/>
    </xf>
    <xf numFmtId="0" fontId="6" fillId="0" borderId="0">
      <alignment horizontal="left" indent="1"/>
    </xf>
    <xf numFmtId="0" fontId="8" fillId="0" borderId="0" applyFill="0" applyProtection="0"/>
    <xf numFmtId="0" fontId="12" fillId="0" borderId="0" applyFill="0" applyProtection="0"/>
  </cellStyleXfs>
  <cellXfs count="30">
    <xf numFmtId="0" fontId="0" fillId="0" borderId="0" xfId="0">
      <alignment vertical="top"/>
    </xf>
    <xf numFmtId="0" fontId="0" fillId="2" borderId="0" xfId="0" applyFill="1">
      <alignment vertical="top"/>
    </xf>
    <xf numFmtId="0" fontId="2" fillId="0" borderId="0" xfId="0" applyFont="1">
      <alignment vertical="top"/>
    </xf>
    <xf numFmtId="0" fontId="8" fillId="2" borderId="0" xfId="2" applyFill="1" applyBorder="1" applyAlignment="1">
      <alignment vertical="center"/>
    </xf>
    <xf numFmtId="0" fontId="5" fillId="0" borderId="0" xfId="5" applyFill="1" applyBorder="1" applyAlignment="1">
      <alignment horizontal="right" vertical="center"/>
    </xf>
    <xf numFmtId="0" fontId="0" fillId="0" borderId="0" xfId="0" applyAlignment="1">
      <alignment horizontal="left" indent="1"/>
    </xf>
    <xf numFmtId="0" fontId="0" fillId="2" borderId="0" xfId="0" applyFill="1" applyAlignment="1">
      <alignment horizontal="right"/>
    </xf>
    <xf numFmtId="0" fontId="5" fillId="2" borderId="0" xfId="5" applyFill="1" applyAlignment="1">
      <alignment horizontal="left" vertical="center"/>
    </xf>
    <xf numFmtId="164" fontId="7" fillId="0" borderId="0" xfId="12">
      <alignment horizontal="left" indent="1"/>
    </xf>
    <xf numFmtId="0" fontId="0" fillId="0" borderId="0" xfId="0" applyFont="1">
      <alignment vertical="top"/>
    </xf>
    <xf numFmtId="0" fontId="0" fillId="2" borderId="0" xfId="0" applyFont="1" applyFill="1" applyAlignment="1">
      <alignment horizontal="right"/>
    </xf>
    <xf numFmtId="164" fontId="7" fillId="6" borderId="0" xfId="13" applyNumberFormat="1" applyFont="1" applyAlignment="1">
      <alignment horizontal="left" wrapText="1" indent="1"/>
    </xf>
    <xf numFmtId="0" fontId="0" fillId="0" borderId="0" xfId="0">
      <alignment vertical="top"/>
    </xf>
    <xf numFmtId="0" fontId="8" fillId="0" borderId="3" xfId="2" applyFill="1">
      <alignment horizontal="left" vertical="center" indent="1"/>
    </xf>
    <xf numFmtId="0" fontId="6" fillId="0" borderId="0" xfId="14">
      <alignment horizontal="left" indent="1"/>
    </xf>
    <xf numFmtId="0" fontId="0" fillId="0" borderId="0" xfId="0">
      <alignment vertical="top"/>
    </xf>
    <xf numFmtId="164" fontId="7" fillId="6" borderId="0" xfId="13" applyNumberFormat="1" applyFont="1" applyAlignment="1">
      <alignment horizontal="left" indent="1"/>
    </xf>
    <xf numFmtId="0" fontId="5" fillId="2" borderId="0" xfId="5" applyFill="1" applyBorder="1" applyAlignment="1">
      <alignment horizontal="left" vertical="center"/>
    </xf>
    <xf numFmtId="0" fontId="0" fillId="0" borderId="0" xfId="0">
      <alignment vertical="top"/>
    </xf>
    <xf numFmtId="0" fontId="5" fillId="2" borderId="0" xfId="5" applyFill="1" applyBorder="1">
      <alignment vertical="center"/>
    </xf>
    <xf numFmtId="0" fontId="5" fillId="2" borderId="0" xfId="5" applyNumberFormat="1" applyFill="1" applyBorder="1" applyAlignment="1">
      <alignment horizontal="left" vertical="center"/>
    </xf>
    <xf numFmtId="164" fontId="0" fillId="0" borderId="0" xfId="0" applyNumberFormat="1">
      <alignment vertical="top"/>
    </xf>
    <xf numFmtId="0" fontId="8" fillId="2" borderId="0" xfId="15" applyFill="1"/>
    <xf numFmtId="0" fontId="12" fillId="0" borderId="0" xfId="16"/>
    <xf numFmtId="0" fontId="0" fillId="6" borderId="0" xfId="13" applyFont="1" applyAlignment="1">
      <alignment vertical="top"/>
    </xf>
    <xf numFmtId="0" fontId="13" fillId="6" borderId="0" xfId="13" applyFont="1" applyAlignment="1">
      <alignment vertical="top" wrapText="1"/>
    </xf>
    <xf numFmtId="0" fontId="13" fillId="0" borderId="0" xfId="13" applyFont="1" applyFill="1" applyAlignment="1">
      <alignment vertical="top" wrapText="1"/>
    </xf>
    <xf numFmtId="0" fontId="13" fillId="0" borderId="0" xfId="0" applyFont="1" applyAlignment="1">
      <alignment vertical="top" wrapText="1"/>
    </xf>
    <xf numFmtId="0" fontId="11" fillId="6" borderId="0" xfId="11">
      <alignment horizontal="left" vertical="top" wrapText="1" indent="1"/>
    </xf>
    <xf numFmtId="0" fontId="0" fillId="6" borderId="0" xfId="13" applyFont="1" applyAlignment="1">
      <alignment vertical="top"/>
    </xf>
  </cellXfs>
  <cellStyles count="17">
    <cellStyle name="40% - Accent1" xfId="1" builtinId="31" customBuiltin="1"/>
    <cellStyle name="Accent1" xfId="3" builtinId="29" customBuiltin="1"/>
    <cellStyle name="Accent5" xfId="4" builtinId="45" customBuiltin="1"/>
    <cellStyle name="Banded" xfId="13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2"/>
    <cellStyle name="Heading 1" xfId="2" builtinId="16" customBuiltin="1"/>
    <cellStyle name="Heading 2" xfId="15" builtinId="17" customBuiltin="1"/>
    <cellStyle name="Heading 3" xfId="16" builtinId="18" customBuiltin="1"/>
    <cellStyle name="Heading 4" xfId="11" builtinId="19" customBuiltin="1"/>
    <cellStyle name="Normal" xfId="0" builtinId="0" customBuiltin="1"/>
    <cellStyle name="Percent" xfId="10" builtinId="5" customBuiltin="1"/>
    <cellStyle name="Settings Entry" xfId="14"/>
    <cellStyle name="Title" xfId="5" builtinId="15" customBuiltin="1"/>
  </cellStyles>
  <dxfs count="24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Global Calendar">
      <a:dk1>
        <a:sysClr val="windowText" lastClr="000000"/>
      </a:dk1>
      <a:lt1>
        <a:sysClr val="window" lastClr="FFFFFF"/>
      </a:lt1>
      <a:dk2>
        <a:srgbClr val="404040"/>
      </a:dk2>
      <a:lt2>
        <a:srgbClr val="F6F6F1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956895"/>
      </a:folHlink>
    </a:clrScheme>
    <a:fontScheme name="Calendar">
      <a:majorFont>
        <a:latin typeface="Sylfaen"/>
        <a:ea typeface=""/>
        <a:cs typeface=""/>
      </a:majorFont>
      <a:minorFont>
        <a:latin typeface="Sylfaen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autoPageBreaks="0" fitToPage="1"/>
  </sheetPr>
  <dimension ref="A1:K14"/>
  <sheetViews>
    <sheetView showGridLines="0" tabSelected="1" topLeftCell="A5" zoomScaleNormal="100" workbookViewId="0">
      <selection activeCell="C9" sqref="C9"/>
    </sheetView>
  </sheetViews>
  <sheetFormatPr defaultColWidth="8.75" defaultRowHeight="15" x14ac:dyDescent="0.25"/>
  <cols>
    <col min="1" max="1" width="2.625" style="15" customWidth="1"/>
    <col min="2" max="2" width="23.125" customWidth="1"/>
    <col min="3" max="3" width="15.375" customWidth="1"/>
    <col min="4" max="6" width="17.625" customWidth="1"/>
    <col min="7" max="7" width="15.875" customWidth="1"/>
    <col min="8" max="8" width="19.875" customWidth="1"/>
    <col min="9" max="9" width="2.625" customWidth="1"/>
    <col min="10" max="10" width="12.625" customWidth="1"/>
    <col min="11" max="11" width="13.625" customWidth="1"/>
  </cols>
  <sheetData>
    <row r="1" spans="1:11" s="1" customFormat="1" ht="60" customHeight="1" x14ac:dyDescent="0.25">
      <c r="A1" s="15"/>
      <c r="B1" s="19" t="str">
        <f>"January "&amp;CalendarYear</f>
        <v>January 2018</v>
      </c>
      <c r="C1" s="17"/>
      <c r="D1" s="20"/>
      <c r="E1" s="3"/>
      <c r="F1" s="3"/>
      <c r="G1" s="3"/>
      <c r="H1" s="7"/>
      <c r="J1" s="22" t="s">
        <v>2</v>
      </c>
      <c r="K1" s="12"/>
    </row>
    <row r="2" spans="1:11" s="2" customFormat="1" ht="21.75" customHeight="1" thickBot="1" x14ac:dyDescent="0.4">
      <c r="A2" s="15"/>
      <c r="B2" s="13" t="str">
        <f>WeekStart</f>
        <v>SUNDAY</v>
      </c>
      <c r="C2" s="13" t="str">
        <f t="shared" ref="C2:H2" si="0">UPPER(TEXT(C3,"dddd"))</f>
        <v>MONDAY</v>
      </c>
      <c r="D2" s="13" t="str">
        <f>UPPER(TEXT(D3,"dddd"))</f>
        <v>TUESDAY</v>
      </c>
      <c r="E2" s="13" t="str">
        <f t="shared" si="0"/>
        <v>WEDNESDAY</v>
      </c>
      <c r="F2" s="13" t="str">
        <f t="shared" si="0"/>
        <v>THURSDAY</v>
      </c>
      <c r="G2" s="13" t="str">
        <f t="shared" si="0"/>
        <v>FRIDAY</v>
      </c>
      <c r="H2" s="13" t="str">
        <f t="shared" si="0"/>
        <v>SATURDAY</v>
      </c>
      <c r="J2" s="23" t="s">
        <v>3</v>
      </c>
      <c r="K2" s="14">
        <v>2018</v>
      </c>
    </row>
    <row r="3" spans="1:11" s="5" customFormat="1" ht="19.5" customHeight="1" x14ac:dyDescent="0.35">
      <c r="A3" s="15"/>
      <c r="B3" s="8">
        <f t="array" ref="B3:H3">DaysAndWeeks+DATE(CalendarYear,1,1)-WEEKDAY(DATE(CalendarYear,1,1),(WeekStart="Monday")+1)+1</f>
        <v>43100</v>
      </c>
      <c r="C3" s="8">
        <v>43101</v>
      </c>
      <c r="D3" s="8">
        <v>43102</v>
      </c>
      <c r="E3" s="8">
        <v>43103</v>
      </c>
      <c r="F3" s="8">
        <v>43104</v>
      </c>
      <c r="G3" s="8">
        <v>43105</v>
      </c>
      <c r="H3" s="8">
        <v>43106</v>
      </c>
      <c r="J3" s="23" t="s">
        <v>4</v>
      </c>
      <c r="K3" s="14" t="s">
        <v>1</v>
      </c>
    </row>
    <row r="4" spans="1:11" ht="57.95" customHeight="1" x14ac:dyDescent="0.25">
      <c r="B4" s="18"/>
      <c r="C4" s="18"/>
      <c r="D4" s="18"/>
      <c r="E4" s="18"/>
      <c r="F4" s="18"/>
      <c r="G4" s="18"/>
      <c r="H4" s="18"/>
      <c r="J4" s="21"/>
    </row>
    <row r="5" spans="1:11" s="5" customFormat="1" ht="19.5" customHeight="1" x14ac:dyDescent="0.25">
      <c r="A5" s="15"/>
      <c r="B5" s="11">
        <f t="array" ref="B5:H5">DaysAndWeeks+DATE(CalendarYear,1,1)-WEEKDAY(DATE(CalendarYear,1,1),(WeekStart="Monday")+1)+8</f>
        <v>43107</v>
      </c>
      <c r="C5" s="11">
        <v>43108</v>
      </c>
      <c r="D5" s="11">
        <v>43109</v>
      </c>
      <c r="E5" s="11">
        <v>43110</v>
      </c>
      <c r="F5" s="11">
        <v>43111</v>
      </c>
      <c r="G5" s="11">
        <v>43112</v>
      </c>
      <c r="H5" s="11">
        <v>43113</v>
      </c>
    </row>
    <row r="6" spans="1:11" s="9" customFormat="1" ht="57.95" customHeight="1" x14ac:dyDescent="0.25">
      <c r="A6" s="15"/>
      <c r="B6" s="24"/>
      <c r="C6" s="24"/>
      <c r="D6" s="24"/>
      <c r="E6" s="24"/>
      <c r="F6" s="24"/>
      <c r="G6" s="24"/>
      <c r="H6" s="24"/>
      <c r="J6" s="10"/>
    </row>
    <row r="7" spans="1:11" s="5" customFormat="1" ht="19.5" customHeight="1" x14ac:dyDescent="0.25">
      <c r="A7" s="15"/>
      <c r="B7" s="8">
        <f t="array" ref="B7:H7">DaysAndWeeks+DATE(CalendarYear,1,1)-WEEKDAY(DATE(CalendarYear,1,1),(WeekStart="Monday")+1)+15</f>
        <v>43114</v>
      </c>
      <c r="C7" s="8">
        <v>43115</v>
      </c>
      <c r="D7" s="8">
        <v>43116</v>
      </c>
      <c r="E7" s="8">
        <v>43117</v>
      </c>
      <c r="F7" s="8">
        <v>43118</v>
      </c>
      <c r="G7" s="8">
        <v>43119</v>
      </c>
      <c r="H7" s="8">
        <v>43120</v>
      </c>
      <c r="J7" s="6"/>
    </row>
    <row r="8" spans="1:11" s="9" customFormat="1" ht="57.95" customHeight="1" x14ac:dyDescent="0.25">
      <c r="A8" s="15"/>
      <c r="B8" s="26" t="s">
        <v>5</v>
      </c>
      <c r="C8" s="18"/>
      <c r="D8" s="18"/>
      <c r="E8" s="18"/>
      <c r="F8" s="18"/>
      <c r="G8" s="18"/>
      <c r="H8" s="18"/>
    </row>
    <row r="9" spans="1:11" s="5" customFormat="1" ht="19.5" customHeight="1" x14ac:dyDescent="0.25">
      <c r="A9" s="15"/>
      <c r="B9" s="11">
        <f t="array" ref="B9:H9">DaysAndWeeks+DATE(CalendarYear,1,1)-WEEKDAY(DATE(CalendarYear,1,1),(WeekStart="Monday")+1)+22</f>
        <v>43121</v>
      </c>
      <c r="C9" s="11">
        <v>43122</v>
      </c>
      <c r="D9" s="11">
        <v>43123</v>
      </c>
      <c r="E9" s="11">
        <v>43124</v>
      </c>
      <c r="F9" s="11">
        <v>43125</v>
      </c>
      <c r="G9" s="11">
        <v>43126</v>
      </c>
      <c r="H9" s="11">
        <v>43127</v>
      </c>
    </row>
    <row r="10" spans="1:11" s="9" customFormat="1" ht="57.95" customHeight="1" x14ac:dyDescent="0.25">
      <c r="A10" s="15"/>
      <c r="B10" s="25" t="s">
        <v>8</v>
      </c>
      <c r="C10" s="24"/>
      <c r="D10" s="24"/>
      <c r="E10" s="24"/>
      <c r="F10" s="24"/>
      <c r="G10" s="24"/>
      <c r="H10" s="25" t="s">
        <v>6</v>
      </c>
    </row>
    <row r="11" spans="1:11" s="5" customFormat="1" ht="19.5" customHeight="1" x14ac:dyDescent="0.25">
      <c r="A11" s="15"/>
      <c r="B11" s="8">
        <f t="array" ref="B11:H11">DaysAndWeeks+DATE(CalendarYear,1,1)-WEEKDAY(DATE(CalendarYear,1,1),(WeekStart="Monday")+1)+29</f>
        <v>43128</v>
      </c>
      <c r="C11" s="8">
        <v>43129</v>
      </c>
      <c r="D11" s="8">
        <v>43130</v>
      </c>
      <c r="E11" s="8">
        <v>43131</v>
      </c>
      <c r="F11" s="8">
        <v>43132</v>
      </c>
      <c r="G11" s="8">
        <v>43133</v>
      </c>
      <c r="H11" s="8">
        <v>43134</v>
      </c>
    </row>
    <row r="12" spans="1:11" s="9" customFormat="1" ht="57.95" customHeight="1" x14ac:dyDescent="0.25">
      <c r="A12" s="15"/>
      <c r="B12" s="27" t="s">
        <v>7</v>
      </c>
      <c r="C12" s="18"/>
      <c r="D12" s="18"/>
      <c r="E12" s="18"/>
      <c r="F12" s="18"/>
      <c r="G12" s="18"/>
      <c r="H12" s="18"/>
    </row>
    <row r="13" spans="1:11" s="5" customFormat="1" ht="19.5" customHeight="1" x14ac:dyDescent="0.25">
      <c r="A13" s="15"/>
      <c r="B13" s="11">
        <f t="array" ref="B13:C13">DaysAndWeeks+DATE(CalendarYear,1,1)-WEEKDAY(DATE(CalendarYear,1,1),(WeekStart="Monday")+1)+36</f>
        <v>43135</v>
      </c>
      <c r="C13" s="11">
        <v>43136</v>
      </c>
      <c r="D13" s="28" t="s">
        <v>0</v>
      </c>
      <c r="E13" s="29"/>
      <c r="F13" s="29"/>
      <c r="G13" s="29"/>
      <c r="H13" s="29"/>
    </row>
    <row r="14" spans="1:11" s="9" customFormat="1" ht="57.95" customHeight="1" x14ac:dyDescent="0.25">
      <c r="A14" s="15"/>
      <c r="B14" s="24"/>
      <c r="C14" s="24"/>
      <c r="D14" s="28"/>
      <c r="E14" s="29"/>
      <c r="F14" s="29"/>
      <c r="G14" s="29"/>
      <c r="H14" s="29"/>
    </row>
  </sheetData>
  <mergeCells count="2">
    <mergeCell ref="D13:D14"/>
    <mergeCell ref="E13:H14"/>
  </mergeCells>
  <phoneticPr fontId="1" type="noConversion"/>
  <conditionalFormatting sqref="B11:H11 B13:C13">
    <cfRule type="expression" dxfId="23" priority="24">
      <formula>AND(DAY(B11)&gt;=1,DAY(B11)&lt;=15)</formula>
    </cfRule>
  </conditionalFormatting>
  <conditionalFormatting sqref="B3:G3">
    <cfRule type="expression" dxfId="22" priority="23">
      <formula>DAY(B3)&gt;8</formula>
    </cfRule>
  </conditionalFormatting>
  <dataValidations count="14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the drop-down list, then press ENTER to select the week start day" sqref="K3">
      <formula1>"SUNDAY,MONDAY"</formula1>
    </dataValidation>
    <dataValidation allowBlank="1" showInputMessage="1" showErrorMessage="1" prompt="Create custom one-month calendars in this workbook. Customize the year and starting day of the week for all months with this January worksheet. Each month is on a separate worksheet" sqref="A1"/>
    <dataValidation allowBlank="1" showInputMessage="1" showErrorMessage="1" prompt="The year in this cell is automatically updated. Select another year in cell K2 to change the year" sqref="C1:D1"/>
    <dataValidation allowBlank="1" showInputMessage="1" showErrorMessage="1" prompt="Enter year and select calendar start day in the cells below. These Calendar Settings cells will not print" sqref="J1"/>
    <dataValidation allowBlank="1" showInputMessage="1" showErrorMessage="1" prompt="Enter year in cell at right" sqref="J2"/>
    <dataValidation allowBlank="1" showInputMessage="1" showErrorMessage="1" prompt="Select week start day in cell at right" sqref="J3"/>
    <dataValidation allowBlank="1" showInputMessage="1" showErrorMessage="1" prompt="Enter year in this cell" sqref="K2"/>
    <dataValidation allowBlank="1" showInputMessage="1" showErrorMessage="1" prompt="This row contains the weekday names for this calendar. This cell contains the starting day of the week. To change the starting day, enter a new weekday in cell K3" sqref="B2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e year in this cell is automatically updated based on the year entered in cell K2. Calendar below has dates for previous and next month with lighter font shade" sqref="B1"/>
    <dataValidation allowBlank="1" showInputMessage="1" showErrorMessage="1" prompt="Automatically determined weekday" sqref="C2:H2"/>
    <dataValidation allowBlank="1" showInputMessage="1" showErrorMessage="1" prompt="This row &amp; rows 6, 8, 10, 12, &amp; 14 are cells for entering daily notes related to the calendar day in the cell above" sqref="B4"/>
    <dataValidation allowBlank="1" showInputMessage="1" showErrorMessage="1" prompt="Enter Notes in this cell" sqref="E13:H14"/>
    <dataValidation allowBlank="1" showInputMessage="1" showErrorMessage="1" prompt="Enter Notes in the cell at right" sqref="D13:D14"/>
  </dataValidations>
  <printOptions horizontalCentered="1" verticalCentered="1"/>
  <pageMargins left="0.7" right="0.7" top="0.75" bottom="0.75" header="0.3" footer="0.3"/>
  <pageSetup scale="89" orientation="landscape" r:id="rId1"/>
  <headerFooter differentFirst="1" alignWithMargins="0">
    <oddFooter>Page &amp;P of &amp;N</oddFooter>
  </headerFooter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2" tint="-0.499984740745262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</cols>
  <sheetData>
    <row r="1" spans="1:8" ht="59.25" customHeight="1" x14ac:dyDescent="0.25">
      <c r="A1" s="18"/>
      <c r="B1" s="17" t="str">
        <f>"October "&amp;CalendarYear</f>
        <v>October 2018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IF(WeekStart="SUNDAY", "SUNDAY","MONDAY")</f>
        <v>SUNDAY</v>
      </c>
      <c r="C2" s="13" t="str">
        <f t="shared" ref="C2:H2" si="0">UPPER(TEXT(C3,"dddd"))</f>
        <v>MONDAY</v>
      </c>
      <c r="D2" s="13" t="str">
        <f t="shared" si="0"/>
        <v>TUESDAY</v>
      </c>
      <c r="E2" s="13" t="str">
        <f t="shared" si="0"/>
        <v>WEDNESDAY</v>
      </c>
      <c r="F2" s="13" t="str">
        <f t="shared" si="0"/>
        <v>THURSDAY</v>
      </c>
      <c r="G2" s="13" t="str">
        <f t="shared" si="0"/>
        <v>FRIDAY</v>
      </c>
      <c r="H2" s="13" t="str">
        <f t="shared" si="0"/>
        <v>SATURDAY</v>
      </c>
    </row>
    <row r="3" spans="1:8" ht="19.5" customHeight="1" x14ac:dyDescent="0.25">
      <c r="A3" s="18"/>
      <c r="B3" s="8">
        <f t="array" ref="B3:H3">DaysAndWeeks+DATE(CalendarYear,10,1)-WEEKDAY(DATE(CalendarYear,10,1),(WeekStart="Monday")+1)+1</f>
        <v>43373</v>
      </c>
      <c r="C3" s="8">
        <v>43374</v>
      </c>
      <c r="D3" s="8">
        <v>43375</v>
      </c>
      <c r="E3" s="8">
        <v>43376</v>
      </c>
      <c r="F3" s="8">
        <v>43377</v>
      </c>
      <c r="G3" s="8">
        <v>43378</v>
      </c>
      <c r="H3" s="8">
        <v>43379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ref="B5:H5">DaysAndWeeks+DATE(CalendarYear,10,1)-WEEKDAY(DATE(CalendarYear,10,1),(WeekStart="Monday")+1)+8</f>
        <v>43380</v>
      </c>
      <c r="C5" s="16">
        <v>43381</v>
      </c>
      <c r="D5" s="16">
        <v>43382</v>
      </c>
      <c r="E5" s="16">
        <v>43383</v>
      </c>
      <c r="F5" s="16">
        <v>43384</v>
      </c>
      <c r="G5" s="16">
        <v>43385</v>
      </c>
      <c r="H5" s="16">
        <v>43386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ref="B7:H7">DaysAndWeeks+DATE(CalendarYear,10,1)-WEEKDAY(DATE(CalendarYear,10,1),(WeekStart="Monday")+1)+15</f>
        <v>43387</v>
      </c>
      <c r="C7" s="8">
        <v>43388</v>
      </c>
      <c r="D7" s="8">
        <v>43389</v>
      </c>
      <c r="E7" s="8">
        <v>43390</v>
      </c>
      <c r="F7" s="8">
        <v>43391</v>
      </c>
      <c r="G7" s="8">
        <v>43392</v>
      </c>
      <c r="H7" s="8">
        <v>43393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ref="B9:H9">DaysAndWeeks+DATE(CalendarYear,10,1)-WEEKDAY(DATE(CalendarYear,10,1),(WeekStart="Monday")+1)+22</f>
        <v>43394</v>
      </c>
      <c r="C9" s="16">
        <v>43395</v>
      </c>
      <c r="D9" s="16">
        <v>43396</v>
      </c>
      <c r="E9" s="16">
        <v>43397</v>
      </c>
      <c r="F9" s="16">
        <v>43398</v>
      </c>
      <c r="G9" s="16">
        <v>43399</v>
      </c>
      <c r="H9" s="16">
        <v>43400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ref="B11:H11">DaysAndWeeks+DATE(CalendarYear,10,1)-WEEKDAY(DATE(CalendarYear,10,1),(WeekStart="Monday")+1)+29</f>
        <v>43401</v>
      </c>
      <c r="C11" s="8">
        <v>43402</v>
      </c>
      <c r="D11" s="8">
        <v>43403</v>
      </c>
      <c r="E11" s="8">
        <v>43404</v>
      </c>
      <c r="F11" s="8">
        <v>43405</v>
      </c>
      <c r="G11" s="8">
        <v>43406</v>
      </c>
      <c r="H11" s="8">
        <v>43407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ref="B13:C13">DaysAndWeeks+DATE(CalendarYear,10,1)-WEEKDAY(DATE(CalendarYear,10,1),(WeekStart="Monday")+1)+36</f>
        <v>43408</v>
      </c>
      <c r="C13" s="16">
        <v>43409</v>
      </c>
      <c r="D13" s="28" t="s">
        <v>0</v>
      </c>
      <c r="E13" s="29"/>
      <c r="F13" s="29"/>
      <c r="G13" s="29"/>
      <c r="H13" s="29"/>
    </row>
    <row r="14" spans="1:8" ht="57.95" customHeight="1" x14ac:dyDescent="0.25">
      <c r="A14" s="18"/>
      <c r="B14" s="24"/>
      <c r="C14" s="24"/>
      <c r="D14" s="28"/>
      <c r="E14" s="29"/>
      <c r="F14" s="29"/>
      <c r="G14" s="29"/>
      <c r="H14" s="29"/>
    </row>
  </sheetData>
  <mergeCells count="2">
    <mergeCell ref="D13:D14"/>
    <mergeCell ref="E13:H14"/>
  </mergeCells>
  <conditionalFormatting sqref="B11:H11 B13:C13">
    <cfRule type="expression" dxfId="5" priority="2">
      <formula>AND(DAY(B11)&gt;=1,DAY(B11)&lt;=15)</formula>
    </cfRule>
  </conditionalFormatting>
  <conditionalFormatting sqref="B3:G3">
    <cfRule type="expression" dxfId="4" priority="1">
      <formula>DAY(B3)&gt;8</formula>
    </cfRule>
  </conditionalFormatting>
  <dataValidations count="9">
    <dataValidation allowBlank="1" showInputMessage="1" showErrorMessage="1" prompt="Automatically determined weekday" sqref="C2:H2"/>
    <dataValidation allowBlank="1" showInputMessage="1" showErrorMessage="1" prompt="The year in this cell is automatically updated based on the year entered in January worksheet. Calendar below has dates for previous and next month with lighter font shade" sqref="B1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is row contains the weekday names for this calendar. This cell contains the starting day of the week. To change the starting day, enter a new weekday in January worksheet cell K3" sqref="B2"/>
    <dataValidation allowBlank="1" showInputMessage="1" showErrorMessage="1" prompt="The year in this cell is automatically updated. Select another year in cell K2 to change the year" sqref="C1:D1"/>
    <dataValidation allowBlank="1" showInputMessage="1" showErrorMessage="1" prompt="October month calendar" sqref="A1"/>
    <dataValidation allowBlank="1" showInputMessage="1" showErrorMessage="1" prompt="Enter Notes in the cell at right" sqref="D13:D14"/>
    <dataValidation allowBlank="1" showInputMessage="1" showErrorMessage="1" prompt="Enter Notes in this cell" sqref="E13:H14"/>
    <dataValidation allowBlank="1" showInputMessage="1" showErrorMessage="1" prompt="This row &amp; rows 6, 8, 10, 12, &amp; 14 are cells for entering daily notes related to the calendar day in the cell above" sqref="B4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2" tint="-0.89999084444715716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</cols>
  <sheetData>
    <row r="1" spans="1:8" ht="59.25" customHeight="1" x14ac:dyDescent="0.25">
      <c r="A1" s="18"/>
      <c r="B1" s="17" t="str">
        <f>"November "&amp;CalendarYear</f>
        <v>November 2018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IF(WeekStart="SUNDAY", "SUNDAY","MONDAY")</f>
        <v>SUNDAY</v>
      </c>
      <c r="C2" s="13" t="str">
        <f t="shared" ref="C2:H2" si="0">UPPER(TEXT(C3,"dddd"))</f>
        <v>MONDAY</v>
      </c>
      <c r="D2" s="13" t="str">
        <f t="shared" si="0"/>
        <v>TUESDAY</v>
      </c>
      <c r="E2" s="13" t="str">
        <f t="shared" si="0"/>
        <v>WEDNESDAY</v>
      </c>
      <c r="F2" s="13" t="str">
        <f t="shared" si="0"/>
        <v>THURSDAY</v>
      </c>
      <c r="G2" s="13" t="str">
        <f t="shared" si="0"/>
        <v>FRIDAY</v>
      </c>
      <c r="H2" s="13" t="str">
        <f t="shared" si="0"/>
        <v>SATURDAY</v>
      </c>
    </row>
    <row r="3" spans="1:8" ht="19.5" customHeight="1" x14ac:dyDescent="0.25">
      <c r="A3" s="18"/>
      <c r="B3" s="8">
        <f t="array" ref="B3:H3">DaysAndWeeks+DATE(CalendarYear,11,1)-WEEKDAY(DATE(CalendarYear,11,1),(WeekStart="Monday")+1)+1</f>
        <v>43401</v>
      </c>
      <c r="C3" s="8">
        <v>43402</v>
      </c>
      <c r="D3" s="8">
        <v>43403</v>
      </c>
      <c r="E3" s="8">
        <v>43404</v>
      </c>
      <c r="F3" s="8">
        <v>43405</v>
      </c>
      <c r="G3" s="8">
        <v>43406</v>
      </c>
      <c r="H3" s="8">
        <v>43407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ref="B5:H5">DaysAndWeeks+DATE(CalendarYear,11,1)-WEEKDAY(DATE(CalendarYear,11,1),(WeekStart="Monday")+1)+8</f>
        <v>43408</v>
      </c>
      <c r="C5" s="16">
        <v>43409</v>
      </c>
      <c r="D5" s="16">
        <v>43410</v>
      </c>
      <c r="E5" s="16">
        <v>43411</v>
      </c>
      <c r="F5" s="16">
        <v>43412</v>
      </c>
      <c r="G5" s="16">
        <v>43413</v>
      </c>
      <c r="H5" s="16">
        <v>43414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ref="B7:H7">DaysAndWeeks+DATE(CalendarYear,11,1)-WEEKDAY(DATE(CalendarYear,11,1),(WeekStart="Monday")+1)+15</f>
        <v>43415</v>
      </c>
      <c r="C7" s="8">
        <v>43416</v>
      </c>
      <c r="D7" s="8">
        <v>43417</v>
      </c>
      <c r="E7" s="8">
        <v>43418</v>
      </c>
      <c r="F7" s="8">
        <v>43419</v>
      </c>
      <c r="G7" s="8">
        <v>43420</v>
      </c>
      <c r="H7" s="8">
        <v>43421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ref="B9:H9">DaysAndWeeks+DATE(CalendarYear,11,1)-WEEKDAY(DATE(CalendarYear,11,1),(WeekStart="Monday")+1)+22</f>
        <v>43422</v>
      </c>
      <c r="C9" s="16">
        <v>43423</v>
      </c>
      <c r="D9" s="16">
        <v>43424</v>
      </c>
      <c r="E9" s="16">
        <v>43425</v>
      </c>
      <c r="F9" s="16">
        <v>43426</v>
      </c>
      <c r="G9" s="16">
        <v>43427</v>
      </c>
      <c r="H9" s="16">
        <v>43428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ref="B11:H11">DaysAndWeeks+DATE(CalendarYear,11,1)-WEEKDAY(DATE(CalendarYear,11,1),(WeekStart="Monday")+1)+29</f>
        <v>43429</v>
      </c>
      <c r="C11" s="8">
        <v>43430</v>
      </c>
      <c r="D11" s="8">
        <v>43431</v>
      </c>
      <c r="E11" s="8">
        <v>43432</v>
      </c>
      <c r="F11" s="8">
        <v>43433</v>
      </c>
      <c r="G11" s="8">
        <v>43434</v>
      </c>
      <c r="H11" s="8">
        <v>43435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ref="B13:C13">DaysAndWeeks+DATE(CalendarYear,11,1)-WEEKDAY(DATE(CalendarYear,11,1),(WeekStart="Monday")+1)+36</f>
        <v>43436</v>
      </c>
      <c r="C13" s="16">
        <v>43437</v>
      </c>
      <c r="D13" s="28" t="s">
        <v>0</v>
      </c>
      <c r="E13" s="29"/>
      <c r="F13" s="29"/>
      <c r="G13" s="29"/>
      <c r="H13" s="29"/>
    </row>
    <row r="14" spans="1:8" ht="57.95" customHeight="1" x14ac:dyDescent="0.25">
      <c r="A14" s="18"/>
      <c r="B14" s="24"/>
      <c r="C14" s="24"/>
      <c r="D14" s="28"/>
      <c r="E14" s="29"/>
      <c r="F14" s="29"/>
      <c r="G14" s="29"/>
      <c r="H14" s="29"/>
    </row>
  </sheetData>
  <mergeCells count="2">
    <mergeCell ref="D13:D14"/>
    <mergeCell ref="E13:H14"/>
  </mergeCells>
  <conditionalFormatting sqref="B11:H11 B13:C13">
    <cfRule type="expression" dxfId="3" priority="2">
      <formula>AND(DAY(B11)&gt;=1,DAY(B11)&lt;=15)</formula>
    </cfRule>
  </conditionalFormatting>
  <conditionalFormatting sqref="B3:G3">
    <cfRule type="expression" dxfId="2" priority="1">
      <formula>DAY(B3)&gt;8</formula>
    </cfRule>
  </conditionalFormatting>
  <dataValidations count="9">
    <dataValidation allowBlank="1" showInputMessage="1" showErrorMessage="1" prompt="Automatically determined weekday" sqref="C2:H2"/>
    <dataValidation allowBlank="1" showInputMessage="1" showErrorMessage="1" prompt="The year in this cell is automatically updated based on the year entered in January worksheet. Calendar below has dates for previous and next month with lighter font shade" sqref="B1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is row contains the weekday names for this calendar. This cell contains the starting day of the week. To change the starting day, enter a new weekday in January worksheet cell K3" sqref="B2"/>
    <dataValidation allowBlank="1" showInputMessage="1" showErrorMessage="1" prompt="The year in this cell is automatically updated. Select another year in cell K2 to change the year" sqref="C1:D1"/>
    <dataValidation allowBlank="1" showInputMessage="1" showErrorMessage="1" prompt="November month calendar" sqref="A1"/>
    <dataValidation allowBlank="1" showInputMessage="1" showErrorMessage="1" prompt="Enter Notes in the cell at right" sqref="D13:D14"/>
    <dataValidation allowBlank="1" showInputMessage="1" showErrorMessage="1" prompt="Enter Notes in this cell" sqref="E13:H14"/>
    <dataValidation allowBlank="1" showInputMessage="1" showErrorMessage="1" prompt="This row &amp; rows 6, 8, 10, 12, &amp; 14 are cells for entering daily notes related to the calendar day in the cell above" sqref="B4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1" tint="4.9989318521683403E-2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</cols>
  <sheetData>
    <row r="1" spans="1:8" ht="59.25" customHeight="1" x14ac:dyDescent="0.25">
      <c r="A1" s="18"/>
      <c r="B1" s="17" t="str">
        <f>"December "&amp;CalendarYear</f>
        <v>December 2018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IF(WeekStart="SUNDAY", "SUNDAY","MONDAY")</f>
        <v>SUNDAY</v>
      </c>
      <c r="C2" s="13" t="str">
        <f t="shared" ref="C2:H2" si="0">UPPER(TEXT(C3,"dddd"))</f>
        <v>MONDAY</v>
      </c>
      <c r="D2" s="13" t="str">
        <f t="shared" si="0"/>
        <v>TUESDAY</v>
      </c>
      <c r="E2" s="13" t="str">
        <f t="shared" si="0"/>
        <v>WEDNESDAY</v>
      </c>
      <c r="F2" s="13" t="str">
        <f t="shared" si="0"/>
        <v>THURSDAY</v>
      </c>
      <c r="G2" s="13" t="str">
        <f t="shared" si="0"/>
        <v>FRIDAY</v>
      </c>
      <c r="H2" s="13" t="str">
        <f t="shared" si="0"/>
        <v>SATURDAY</v>
      </c>
    </row>
    <row r="3" spans="1:8" ht="19.5" customHeight="1" x14ac:dyDescent="0.25">
      <c r="A3" s="18"/>
      <c r="B3" s="8">
        <f t="array" ref="B3:H3">DaysAndWeeks+DATE(CalendarYear,12,1)-WEEKDAY(DATE(CalendarYear,12,1),(WeekStart="Monday")+1)+1</f>
        <v>43429</v>
      </c>
      <c r="C3" s="8">
        <v>43430</v>
      </c>
      <c r="D3" s="8">
        <v>43431</v>
      </c>
      <c r="E3" s="8">
        <v>43432</v>
      </c>
      <c r="F3" s="8">
        <v>43433</v>
      </c>
      <c r="G3" s="8">
        <v>43434</v>
      </c>
      <c r="H3" s="8">
        <v>43435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ref="B5:H5">DaysAndWeeks+DATE(CalendarYear,12,1)-WEEKDAY(DATE(CalendarYear,12,1),(WeekStart="Monday")+1)+8</f>
        <v>43436</v>
      </c>
      <c r="C5" s="16">
        <v>43437</v>
      </c>
      <c r="D5" s="16">
        <v>43438</v>
      </c>
      <c r="E5" s="16">
        <v>43439</v>
      </c>
      <c r="F5" s="16">
        <v>43440</v>
      </c>
      <c r="G5" s="16">
        <v>43441</v>
      </c>
      <c r="H5" s="16">
        <v>43442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ref="B7:H7">DaysAndWeeks+DATE(CalendarYear,12,1)-WEEKDAY(DATE(CalendarYear,12,1),(WeekStart="Monday")+1)+15</f>
        <v>43443</v>
      </c>
      <c r="C7" s="8">
        <v>43444</v>
      </c>
      <c r="D7" s="8">
        <v>43445</v>
      </c>
      <c r="E7" s="8">
        <v>43446</v>
      </c>
      <c r="F7" s="8">
        <v>43447</v>
      </c>
      <c r="G7" s="8">
        <v>43448</v>
      </c>
      <c r="H7" s="8">
        <v>43449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ref="B9:H9">DaysAndWeeks+DATE(CalendarYear,12,1)-WEEKDAY(DATE(CalendarYear,12,1),(WeekStart="Monday")+1)+22</f>
        <v>43450</v>
      </c>
      <c r="C9" s="16">
        <v>43451</v>
      </c>
      <c r="D9" s="16">
        <v>43452</v>
      </c>
      <c r="E9" s="16">
        <v>43453</v>
      </c>
      <c r="F9" s="16">
        <v>43454</v>
      </c>
      <c r="G9" s="16">
        <v>43455</v>
      </c>
      <c r="H9" s="16">
        <v>43456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ref="B11:H11">DaysAndWeeks+DATE(CalendarYear,12,1)-WEEKDAY(DATE(CalendarYear,12,1),(WeekStart="Monday")+1)+29</f>
        <v>43457</v>
      </c>
      <c r="C11" s="8">
        <v>43458</v>
      </c>
      <c r="D11" s="8">
        <v>43459</v>
      </c>
      <c r="E11" s="8">
        <v>43460</v>
      </c>
      <c r="F11" s="8">
        <v>43461</v>
      </c>
      <c r="G11" s="8">
        <v>43462</v>
      </c>
      <c r="H11" s="8">
        <v>43463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ref="B13:C13">DaysAndWeeks+DATE(CalendarYear,12,1)-WEEKDAY(DATE(CalendarYear,12,1),(WeekStart="Monday")+1)+36</f>
        <v>43464</v>
      </c>
      <c r="C13" s="16">
        <v>43465</v>
      </c>
      <c r="D13" s="28" t="s">
        <v>0</v>
      </c>
      <c r="E13" s="29"/>
      <c r="F13" s="29"/>
      <c r="G13" s="29"/>
      <c r="H13" s="29"/>
    </row>
    <row r="14" spans="1:8" ht="57.95" customHeight="1" x14ac:dyDescent="0.25">
      <c r="A14" s="18"/>
      <c r="B14" s="24"/>
      <c r="C14" s="24"/>
      <c r="D14" s="28"/>
      <c r="E14" s="29"/>
      <c r="F14" s="29"/>
      <c r="G14" s="29"/>
      <c r="H14" s="29"/>
    </row>
  </sheetData>
  <mergeCells count="2">
    <mergeCell ref="D13:D14"/>
    <mergeCell ref="E13:H14"/>
  </mergeCells>
  <conditionalFormatting sqref="B11:H11 B13:C13">
    <cfRule type="expression" dxfId="1" priority="2">
      <formula>AND(DAY(B11)&gt;=1,DAY(B11)&lt;=15)</formula>
    </cfRule>
  </conditionalFormatting>
  <conditionalFormatting sqref="B3:G3">
    <cfRule type="expression" dxfId="0" priority="1">
      <formula>DAY(B3)&gt;8</formula>
    </cfRule>
  </conditionalFormatting>
  <dataValidations count="9">
    <dataValidation allowBlank="1" showInputMessage="1" showErrorMessage="1" prompt="Automatically determined weekday" sqref="C2:H2"/>
    <dataValidation allowBlank="1" showInputMessage="1" showErrorMessage="1" prompt="The year in this cell is automatically updated based on the year entered in January worksheet. Calendar below has dates for previous and next month with lighter font shade" sqref="B1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is row contains the weekday names for this calendar. This cell contains the starting day of the week. To change the starting day, enter a new weekday in January worksheet cell K3" sqref="B2"/>
    <dataValidation allowBlank="1" showInputMessage="1" showErrorMessage="1" prompt="The year in this cell is automatically updated. Select another year in cell K2 to change the year" sqref="C1:D1"/>
    <dataValidation allowBlank="1" showInputMessage="1" showErrorMessage="1" prompt="December month calendar" sqref="A1"/>
    <dataValidation allowBlank="1" showInputMessage="1" showErrorMessage="1" prompt="Enter Notes in the cell at right" sqref="D13:D14"/>
    <dataValidation allowBlank="1" showInputMessage="1" showErrorMessage="1" prompt="Enter Notes in this cell" sqref="E13:H14"/>
    <dataValidation allowBlank="1" showInputMessage="1" showErrorMessage="1" prompt="This row &amp; rows 6, 8, 10, 12, &amp; 14 are cells for entering daily notes related to the calendar day in the cell above" sqref="B4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249977111117893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style="1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s="1" customFormat="1" ht="59.25" customHeight="1" x14ac:dyDescent="0.25">
      <c r="A1" s="15"/>
      <c r="B1" s="17" t="str">
        <f>"February "&amp;CalendarYear</f>
        <v>February 2018</v>
      </c>
      <c r="C1" s="17"/>
      <c r="D1" s="17"/>
      <c r="E1" s="3"/>
      <c r="F1" s="3"/>
      <c r="G1" s="3"/>
      <c r="H1" s="4"/>
    </row>
    <row r="2" spans="1:8" s="2" customFormat="1" ht="21.75" customHeight="1" thickBot="1" x14ac:dyDescent="0.3">
      <c r="A2" s="15"/>
      <c r="B2" s="13" t="str">
        <f>IF(WeekStart="SUNDAY", "SUNDAY","MONDAY")</f>
        <v>SUNDAY</v>
      </c>
      <c r="C2" s="13" t="str">
        <f t="shared" ref="C2:H2" si="0">UPPER(TEXT(C3,"dddd"))</f>
        <v>MONDAY</v>
      </c>
      <c r="D2" s="13" t="str">
        <f t="shared" si="0"/>
        <v>TUESDAY</v>
      </c>
      <c r="E2" s="13" t="str">
        <f t="shared" si="0"/>
        <v>WEDNESDAY</v>
      </c>
      <c r="F2" s="13" t="str">
        <f t="shared" si="0"/>
        <v>THURSDAY</v>
      </c>
      <c r="G2" s="13" t="str">
        <f t="shared" si="0"/>
        <v>FRIDAY</v>
      </c>
      <c r="H2" s="13" t="str">
        <f t="shared" si="0"/>
        <v>SATURDAY</v>
      </c>
    </row>
    <row r="3" spans="1:8" s="5" customFormat="1" ht="19.5" customHeight="1" x14ac:dyDescent="0.25">
      <c r="A3" s="15"/>
      <c r="B3" s="8">
        <f t="array" ref="B3:H3">DaysAndWeeks+DATE(CalendarYear,2,1)-WEEKDAY(DATE(CalendarYear,2,1),(WeekStart="Monday")+1)+1</f>
        <v>43128</v>
      </c>
      <c r="C3" s="8">
        <v>43129</v>
      </c>
      <c r="D3" s="8">
        <v>43130</v>
      </c>
      <c r="E3" s="8">
        <v>43131</v>
      </c>
      <c r="F3" s="8">
        <v>43132</v>
      </c>
      <c r="G3" s="8">
        <v>43133</v>
      </c>
      <c r="H3" s="8">
        <v>43134</v>
      </c>
    </row>
    <row r="4" spans="1:8" ht="57.95" customHeight="1" x14ac:dyDescent="0.25">
      <c r="B4" s="15"/>
      <c r="C4" s="15"/>
      <c r="D4" s="15"/>
      <c r="E4" s="15"/>
      <c r="F4" s="15"/>
      <c r="G4" s="15"/>
      <c r="H4" s="15"/>
    </row>
    <row r="5" spans="1:8" s="5" customFormat="1" ht="19.5" customHeight="1" x14ac:dyDescent="0.25">
      <c r="A5" s="15"/>
      <c r="B5" s="16">
        <f t="array" ref="B5:H5">DaysAndWeeks+DATE(CalendarYear,2,1)-WEEKDAY(DATE(CalendarYear,2,1),(WeekStart="Monday")+1)+8</f>
        <v>43135</v>
      </c>
      <c r="C5" s="16">
        <v>43136</v>
      </c>
      <c r="D5" s="16">
        <v>43137</v>
      </c>
      <c r="E5" s="16">
        <v>43138</v>
      </c>
      <c r="F5" s="16">
        <v>43139</v>
      </c>
      <c r="G5" s="16">
        <v>43140</v>
      </c>
      <c r="H5" s="16">
        <v>43141</v>
      </c>
    </row>
    <row r="6" spans="1:8" ht="57.95" customHeight="1" x14ac:dyDescent="0.25">
      <c r="B6" s="24"/>
      <c r="C6" s="24"/>
      <c r="D6" s="24"/>
      <c r="E6" s="24"/>
      <c r="F6" s="24"/>
      <c r="G6" s="24"/>
      <c r="H6" s="24"/>
    </row>
    <row r="7" spans="1:8" s="5" customFormat="1" ht="19.5" customHeight="1" x14ac:dyDescent="0.25">
      <c r="A7" s="15"/>
      <c r="B7" s="8">
        <f t="array" ref="B7:H7">DaysAndWeeks+DATE(CalendarYear,2,1)-WEEKDAY(DATE(CalendarYear,2,1),(WeekStart="Monday")+1)+15</f>
        <v>43142</v>
      </c>
      <c r="C7" s="8">
        <v>43143</v>
      </c>
      <c r="D7" s="8">
        <v>43144</v>
      </c>
      <c r="E7" s="8">
        <v>43145</v>
      </c>
      <c r="F7" s="8">
        <v>43146</v>
      </c>
      <c r="G7" s="8">
        <v>43147</v>
      </c>
      <c r="H7" s="8">
        <v>43148</v>
      </c>
    </row>
    <row r="8" spans="1:8" ht="57.95" customHeight="1" x14ac:dyDescent="0.25">
      <c r="B8" s="15"/>
      <c r="C8" s="15"/>
      <c r="D8" s="15"/>
      <c r="E8" s="15"/>
      <c r="F8" s="15"/>
      <c r="G8" s="15"/>
      <c r="H8" s="15"/>
    </row>
    <row r="9" spans="1:8" s="5" customFormat="1" ht="19.5" customHeight="1" x14ac:dyDescent="0.25">
      <c r="A9" s="15"/>
      <c r="B9" s="16">
        <f t="array" ref="B9:H9">DaysAndWeeks+DATE(CalendarYear,2,1)-WEEKDAY(DATE(CalendarYear,2,1),(WeekStart="Monday")+1)+22</f>
        <v>43149</v>
      </c>
      <c r="C9" s="16">
        <v>43150</v>
      </c>
      <c r="D9" s="16">
        <v>43151</v>
      </c>
      <c r="E9" s="16">
        <v>43152</v>
      </c>
      <c r="F9" s="16">
        <v>43153</v>
      </c>
      <c r="G9" s="16">
        <v>43154</v>
      </c>
      <c r="H9" s="16">
        <v>43155</v>
      </c>
    </row>
    <row r="10" spans="1:8" ht="57.95" customHeight="1" x14ac:dyDescent="0.25">
      <c r="B10" s="24"/>
      <c r="C10" s="24"/>
      <c r="D10" s="24"/>
      <c r="E10" s="24"/>
      <c r="F10" s="24"/>
      <c r="G10" s="24"/>
      <c r="H10" s="24"/>
    </row>
    <row r="11" spans="1:8" s="5" customFormat="1" ht="19.5" customHeight="1" x14ac:dyDescent="0.25">
      <c r="A11" s="15"/>
      <c r="B11" s="8">
        <f t="array" ref="B11:H11">DaysAndWeeks+DATE(CalendarYear,2,1)-WEEKDAY(DATE(CalendarYear,2,1),(WeekStart="Monday")+1)+29</f>
        <v>43156</v>
      </c>
      <c r="C11" s="8">
        <v>43157</v>
      </c>
      <c r="D11" s="8">
        <v>43158</v>
      </c>
      <c r="E11" s="8">
        <v>43159</v>
      </c>
      <c r="F11" s="8">
        <v>43160</v>
      </c>
      <c r="G11" s="8">
        <v>43161</v>
      </c>
      <c r="H11" s="8">
        <v>43162</v>
      </c>
    </row>
    <row r="12" spans="1:8" ht="57.95" customHeight="1" x14ac:dyDescent="0.25">
      <c r="B12" s="15"/>
      <c r="C12" s="15"/>
      <c r="D12" s="15"/>
      <c r="E12" s="15"/>
      <c r="F12" s="15"/>
      <c r="G12" s="15"/>
      <c r="H12" s="15"/>
    </row>
    <row r="13" spans="1:8" s="5" customFormat="1" ht="19.5" customHeight="1" x14ac:dyDescent="0.25">
      <c r="A13" s="15"/>
      <c r="B13" s="16">
        <f t="array" ref="B13:C13">DaysAndWeeks+DATE(CalendarYear,2,1)-WEEKDAY(DATE(CalendarYear,2,1),(WeekStart="Monday")+1)+36</f>
        <v>43163</v>
      </c>
      <c r="C13" s="16">
        <v>43164</v>
      </c>
      <c r="D13" s="28" t="s">
        <v>0</v>
      </c>
      <c r="E13" s="29"/>
      <c r="F13" s="29"/>
      <c r="G13" s="29"/>
      <c r="H13" s="29"/>
    </row>
    <row r="14" spans="1:8" ht="57.95" customHeight="1" x14ac:dyDescent="0.25">
      <c r="B14" s="24"/>
      <c r="C14" s="24"/>
      <c r="D14" s="28"/>
      <c r="E14" s="29"/>
      <c r="F14" s="29"/>
      <c r="G14" s="29"/>
      <c r="H14" s="29"/>
    </row>
  </sheetData>
  <mergeCells count="2">
    <mergeCell ref="D13:D14"/>
    <mergeCell ref="E13:H14"/>
  </mergeCells>
  <conditionalFormatting sqref="B11:H11 B13:C13">
    <cfRule type="expression" dxfId="21" priority="2">
      <formula>AND(DAY(B11)&gt;=1,DAY(B11)&lt;=15)</formula>
    </cfRule>
  </conditionalFormatting>
  <conditionalFormatting sqref="B3:G3">
    <cfRule type="expression" dxfId="20" priority="1">
      <formula>DAY(B3)&gt;8</formula>
    </cfRule>
  </conditionalFormatting>
  <dataValidations count="9">
    <dataValidation allowBlank="1" showInputMessage="1" showErrorMessage="1" prompt="Automatically determined weekday" sqref="C2:H2"/>
    <dataValidation allowBlank="1" showInputMessage="1" showErrorMessage="1" prompt="The year in this cell is automatically updated based on the year entered in January worksheet. Calendar below has dates for previous and next month with lighter font shade" sqref="B1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is row contains the weekday names for this calendar. This cell contains the starting day of the week. To change the starting day, enter a new weekday in January worksheet cell K3" sqref="B2"/>
    <dataValidation allowBlank="1" showInputMessage="1" showErrorMessage="1" prompt="The year in this cell is automatically updated. Select another year in cell K2 to change the year" sqref="C1:D1"/>
    <dataValidation allowBlank="1" showInputMessage="1" showErrorMessage="1" prompt="February month calendar" sqref="A1"/>
    <dataValidation allowBlank="1" showInputMessage="1" showErrorMessage="1" prompt="Enter Notes in the cell at right" sqref="D13:D14"/>
    <dataValidation allowBlank="1" showInputMessage="1" showErrorMessage="1" prompt="Enter Notes in this cell" sqref="E13:H14"/>
    <dataValidation allowBlank="1" showInputMessage="1" showErrorMessage="1" prompt="This row &amp; rows 6, 8, 10, 12, &amp; 14 are cells for entering daily notes related to the calendar day in the cell above" sqref="B4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4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ht="59.25" customHeight="1" x14ac:dyDescent="0.25">
      <c r="A1" s="18"/>
      <c r="B1" s="17" t="str">
        <f>"March "&amp;CalendarYear</f>
        <v>March 2018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IF(WeekStart="SUNDAY", "SUNDAY","MONDAY")</f>
        <v>SUNDAY</v>
      </c>
      <c r="C2" s="13" t="str">
        <f t="shared" ref="C2:H2" si="0">UPPER(TEXT(C3,"dddd"))</f>
        <v>MONDAY</v>
      </c>
      <c r="D2" s="13" t="str">
        <f t="shared" si="0"/>
        <v>TUESDAY</v>
      </c>
      <c r="E2" s="13" t="str">
        <f t="shared" si="0"/>
        <v>WEDNESDAY</v>
      </c>
      <c r="F2" s="13" t="str">
        <f t="shared" si="0"/>
        <v>THURSDAY</v>
      </c>
      <c r="G2" s="13" t="str">
        <f t="shared" si="0"/>
        <v>FRIDAY</v>
      </c>
      <c r="H2" s="13" t="str">
        <f t="shared" si="0"/>
        <v>SATURDAY</v>
      </c>
    </row>
    <row r="3" spans="1:8" ht="19.5" customHeight="1" x14ac:dyDescent="0.25">
      <c r="A3" s="18"/>
      <c r="B3" s="8">
        <f t="array" ref="B3:H3">DaysAndWeeks+DATE(CalendarYear,3,1)-WEEKDAY(DATE(CalendarYear,3,1),(WeekStart="Monday")+1)+1</f>
        <v>43156</v>
      </c>
      <c r="C3" s="8">
        <v>43157</v>
      </c>
      <c r="D3" s="8">
        <v>43158</v>
      </c>
      <c r="E3" s="8">
        <v>43159</v>
      </c>
      <c r="F3" s="8">
        <v>43160</v>
      </c>
      <c r="G3" s="8">
        <v>43161</v>
      </c>
      <c r="H3" s="8">
        <v>43162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ref="B5:H5">DaysAndWeeks+DATE(CalendarYear,3,1)-WEEKDAY(DATE(CalendarYear,3,1),(WeekStart="Monday")+1)+8</f>
        <v>43163</v>
      </c>
      <c r="C5" s="16">
        <v>43164</v>
      </c>
      <c r="D5" s="16">
        <v>43165</v>
      </c>
      <c r="E5" s="16">
        <v>43166</v>
      </c>
      <c r="F5" s="16">
        <v>43167</v>
      </c>
      <c r="G5" s="16">
        <v>43168</v>
      </c>
      <c r="H5" s="16">
        <v>43169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ref="B7:H7">DaysAndWeeks+DATE(CalendarYear,3,1)-WEEKDAY(DATE(CalendarYear,3,1),(WeekStart="Monday")+1)+15</f>
        <v>43170</v>
      </c>
      <c r="C7" s="8">
        <v>43171</v>
      </c>
      <c r="D7" s="8">
        <v>43172</v>
      </c>
      <c r="E7" s="8">
        <v>43173</v>
      </c>
      <c r="F7" s="8">
        <v>43174</v>
      </c>
      <c r="G7" s="8">
        <v>43175</v>
      </c>
      <c r="H7" s="8">
        <v>43176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ref="B9:H9">DaysAndWeeks+DATE(CalendarYear,3,1)-WEEKDAY(DATE(CalendarYear,3,1),(WeekStart="Monday")+1)+22</f>
        <v>43177</v>
      </c>
      <c r="C9" s="16">
        <v>43178</v>
      </c>
      <c r="D9" s="16">
        <v>43179</v>
      </c>
      <c r="E9" s="16">
        <v>43180</v>
      </c>
      <c r="F9" s="16">
        <v>43181</v>
      </c>
      <c r="G9" s="16">
        <v>43182</v>
      </c>
      <c r="H9" s="16">
        <v>43183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ref="B11:H11">DaysAndWeeks+DATE(CalendarYear,3,1)-WEEKDAY(DATE(CalendarYear,3,1),(WeekStart="Monday")+1)+29</f>
        <v>43184</v>
      </c>
      <c r="C11" s="8">
        <v>43185</v>
      </c>
      <c r="D11" s="8">
        <v>43186</v>
      </c>
      <c r="E11" s="8">
        <v>43187</v>
      </c>
      <c r="F11" s="8">
        <v>43188</v>
      </c>
      <c r="G11" s="8">
        <v>43189</v>
      </c>
      <c r="H11" s="8">
        <v>43190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ref="B13:C13">DaysAndWeeks+DATE(CalendarYear,3,1)-WEEKDAY(DATE(CalendarYear,3,1),(WeekStart="Monday")+1)+36</f>
        <v>43191</v>
      </c>
      <c r="C13" s="16">
        <v>43192</v>
      </c>
      <c r="D13" s="28" t="s">
        <v>0</v>
      </c>
      <c r="E13" s="29"/>
      <c r="F13" s="29"/>
      <c r="G13" s="29"/>
      <c r="H13" s="29"/>
    </row>
    <row r="14" spans="1:8" ht="57.95" customHeight="1" x14ac:dyDescent="0.25">
      <c r="A14" s="18"/>
      <c r="B14" s="24"/>
      <c r="C14" s="24"/>
      <c r="D14" s="28"/>
      <c r="E14" s="29"/>
      <c r="F14" s="29"/>
      <c r="G14" s="29"/>
      <c r="H14" s="29"/>
    </row>
  </sheetData>
  <mergeCells count="2">
    <mergeCell ref="D13:D14"/>
    <mergeCell ref="E13:H14"/>
  </mergeCells>
  <conditionalFormatting sqref="B11:H11 B13:C13">
    <cfRule type="expression" dxfId="19" priority="2">
      <formula>AND(DAY(B11)&gt;=1,DAY(B11)&lt;=15)</formula>
    </cfRule>
  </conditionalFormatting>
  <conditionalFormatting sqref="B3:G3">
    <cfRule type="expression" dxfId="18" priority="1">
      <formula>DAY(B3)&gt;8</formula>
    </cfRule>
  </conditionalFormatting>
  <dataValidations count="9">
    <dataValidation allowBlank="1" showInputMessage="1" showErrorMessage="1" prompt="This row &amp; rows 6, 8, 10, 12, &amp; 14 are cells for entering daily notes related to the calendar day in the cell above" sqref="B4"/>
    <dataValidation allowBlank="1" showInputMessage="1" showErrorMessage="1" prompt="Enter Notes in this cell" sqref="E13:H14"/>
    <dataValidation allowBlank="1" showInputMessage="1" showErrorMessage="1" prompt="Enter Notes in the cell at right" sqref="D13:D14"/>
    <dataValidation allowBlank="1" showInputMessage="1" showErrorMessage="1" prompt="March month calendar" sqref="A1"/>
    <dataValidation allowBlank="1" showInputMessage="1" showErrorMessage="1" prompt="The year in this cell is automatically updated. Select another year in cell K2 to change the year" sqref="C1:D1"/>
    <dataValidation allowBlank="1" showInputMessage="1" showErrorMessage="1" prompt="This row contains the weekday names for this calendar. This cell contains the starting day of the week. To change the starting day, enter a new weekday in January worksheet cell K3" sqref="B2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e year in this cell is automatically updated based on the year entered in January worksheet. Calendar below has dates for previous and next month with lighter font shade" sqref="B1"/>
    <dataValidation allowBlank="1" showInputMessage="1" showErrorMessage="1" prompt="Automatically determined weekday" sqref="C2:H2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4" tint="0.39997558519241921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ht="59.25" customHeight="1" x14ac:dyDescent="0.25">
      <c r="A1" s="18"/>
      <c r="B1" s="17" t="str">
        <f>"April "&amp;CalendarYear</f>
        <v>April 2018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IF(WeekStart="SUNDAY", "SUNDAY","MONDAY")</f>
        <v>SUNDAY</v>
      </c>
      <c r="C2" s="13" t="str">
        <f t="shared" ref="C2:H2" si="0">UPPER(TEXT(C3,"dddd"))</f>
        <v>MONDAY</v>
      </c>
      <c r="D2" s="13" t="str">
        <f t="shared" si="0"/>
        <v>TUESDAY</v>
      </c>
      <c r="E2" s="13" t="str">
        <f t="shared" si="0"/>
        <v>WEDNESDAY</v>
      </c>
      <c r="F2" s="13" t="str">
        <f t="shared" si="0"/>
        <v>THURSDAY</v>
      </c>
      <c r="G2" s="13" t="str">
        <f t="shared" si="0"/>
        <v>FRIDAY</v>
      </c>
      <c r="H2" s="13" t="str">
        <f t="shared" si="0"/>
        <v>SATURDAY</v>
      </c>
    </row>
    <row r="3" spans="1:8" ht="19.5" customHeight="1" x14ac:dyDescent="0.25">
      <c r="A3" s="18"/>
      <c r="B3" s="8">
        <f t="array" ref="B3:H3">DaysAndWeeks+DATE(CalendarYear,4,1)-WEEKDAY(DATE(CalendarYear,4,1),(WeekStart="Monday")+1)+1</f>
        <v>43191</v>
      </c>
      <c r="C3" s="8">
        <v>43192</v>
      </c>
      <c r="D3" s="8">
        <v>43193</v>
      </c>
      <c r="E3" s="8">
        <v>43194</v>
      </c>
      <c r="F3" s="8">
        <v>43195</v>
      </c>
      <c r="G3" s="8">
        <v>43196</v>
      </c>
      <c r="H3" s="8">
        <v>43197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ref="B5:H5">DaysAndWeeks+DATE(CalendarYear,4,1)-WEEKDAY(DATE(CalendarYear,4,1),(WeekStart="Monday")+1)+8</f>
        <v>43198</v>
      </c>
      <c r="C5" s="16">
        <v>43199</v>
      </c>
      <c r="D5" s="16">
        <v>43200</v>
      </c>
      <c r="E5" s="16">
        <v>43201</v>
      </c>
      <c r="F5" s="16">
        <v>43202</v>
      </c>
      <c r="G5" s="16">
        <v>43203</v>
      </c>
      <c r="H5" s="16">
        <v>43204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ref="B7:H7">DaysAndWeeks+DATE(CalendarYear,4,1)-WEEKDAY(DATE(CalendarYear,4,1),(WeekStart="Monday")+1)+15</f>
        <v>43205</v>
      </c>
      <c r="C7" s="8">
        <v>43206</v>
      </c>
      <c r="D7" s="8">
        <v>43207</v>
      </c>
      <c r="E7" s="8">
        <v>43208</v>
      </c>
      <c r="F7" s="8">
        <v>43209</v>
      </c>
      <c r="G7" s="8">
        <v>43210</v>
      </c>
      <c r="H7" s="8">
        <v>43211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ref="B9:H9">DaysAndWeeks+DATE(CalendarYear,4,1)-WEEKDAY(DATE(CalendarYear,4,1),(WeekStart="Monday")+1)+22</f>
        <v>43212</v>
      </c>
      <c r="C9" s="16">
        <v>43213</v>
      </c>
      <c r="D9" s="16">
        <v>43214</v>
      </c>
      <c r="E9" s="16">
        <v>43215</v>
      </c>
      <c r="F9" s="16">
        <v>43216</v>
      </c>
      <c r="G9" s="16">
        <v>43217</v>
      </c>
      <c r="H9" s="16">
        <v>43218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ref="B11:H11">DaysAndWeeks+DATE(CalendarYear,4,1)-WEEKDAY(DATE(CalendarYear,4,1),(WeekStart="Monday")+1)+29</f>
        <v>43219</v>
      </c>
      <c r="C11" s="8">
        <v>43220</v>
      </c>
      <c r="D11" s="8">
        <v>43221</v>
      </c>
      <c r="E11" s="8">
        <v>43222</v>
      </c>
      <c r="F11" s="8">
        <v>43223</v>
      </c>
      <c r="G11" s="8">
        <v>43224</v>
      </c>
      <c r="H11" s="8">
        <v>43225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ref="B13:C13">DaysAndWeeks+DATE(CalendarYear,4,1)-WEEKDAY(DATE(CalendarYear,4,1),(WeekStart="Monday")+1)+36</f>
        <v>43226</v>
      </c>
      <c r="C13" s="16">
        <v>43227</v>
      </c>
      <c r="D13" s="28" t="s">
        <v>0</v>
      </c>
      <c r="E13" s="29"/>
      <c r="F13" s="29"/>
      <c r="G13" s="29"/>
      <c r="H13" s="29"/>
    </row>
    <row r="14" spans="1:8" ht="57.95" customHeight="1" x14ac:dyDescent="0.25">
      <c r="A14" s="18"/>
      <c r="B14" s="24"/>
      <c r="C14" s="24"/>
      <c r="D14" s="28"/>
      <c r="E14" s="29"/>
      <c r="F14" s="29"/>
      <c r="G14" s="29"/>
      <c r="H14" s="29"/>
    </row>
  </sheetData>
  <mergeCells count="2">
    <mergeCell ref="D13:D14"/>
    <mergeCell ref="E13:H14"/>
  </mergeCells>
  <conditionalFormatting sqref="B11:H11 B13:C13">
    <cfRule type="expression" dxfId="17" priority="2">
      <formula>AND(DAY(B11)&gt;=1,DAY(B11)&lt;=15)</formula>
    </cfRule>
  </conditionalFormatting>
  <conditionalFormatting sqref="B3:G3">
    <cfRule type="expression" dxfId="16" priority="1">
      <formula>DAY(B3)&gt;8</formula>
    </cfRule>
  </conditionalFormatting>
  <dataValidations count="9">
    <dataValidation allowBlank="1" showInputMessage="1" showErrorMessage="1" prompt="Automatically determined weekday" sqref="C2:H2"/>
    <dataValidation allowBlank="1" showInputMessage="1" showErrorMessage="1" prompt="The year in this cell is automatically updated based on the year entered in January worksheet. Calendar below has dates for previous and next month with lighter font shade" sqref="B1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is row contains the weekday names for this calendar. This cell contains the starting day of the week. To change the starting day, enter a new weekday in January worksheet cell K3" sqref="B2"/>
    <dataValidation allowBlank="1" showInputMessage="1" showErrorMessage="1" prompt="The year in this cell is automatically updated. Select another year in cell K2 to change the year" sqref="C1:D1"/>
    <dataValidation allowBlank="1" showInputMessage="1" showErrorMessage="1" prompt="April month calendar" sqref="A1"/>
    <dataValidation allowBlank="1" showInputMessage="1" showErrorMessage="1" prompt="Enter Notes in the cell at right" sqref="D13:D14"/>
    <dataValidation allowBlank="1" showInputMessage="1" showErrorMessage="1" prompt="Enter Notes in this cell" sqref="E13:H14"/>
    <dataValidation allowBlank="1" showInputMessage="1" showErrorMessage="1" prompt="This row &amp; rows 6, 8, 10, 12, &amp; 14 are cells for entering daily notes related to the calendar day in the cell above" sqref="B4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4" tint="0.59999389629810485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ht="59.25" customHeight="1" x14ac:dyDescent="0.25">
      <c r="A1" s="18"/>
      <c r="B1" s="17" t="str">
        <f>"May "&amp;CalendarYear</f>
        <v>May 2018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IF(WeekStart="SUNDAY", "SUNDAY","MONDAY")</f>
        <v>SUNDAY</v>
      </c>
      <c r="C2" s="13" t="str">
        <f t="shared" ref="C2:H2" si="0">UPPER(TEXT(C3,"dddd"))</f>
        <v>MONDAY</v>
      </c>
      <c r="D2" s="13" t="str">
        <f t="shared" si="0"/>
        <v>TUESDAY</v>
      </c>
      <c r="E2" s="13" t="str">
        <f t="shared" si="0"/>
        <v>WEDNESDAY</v>
      </c>
      <c r="F2" s="13" t="str">
        <f t="shared" si="0"/>
        <v>THURSDAY</v>
      </c>
      <c r="G2" s="13" t="str">
        <f t="shared" si="0"/>
        <v>FRIDAY</v>
      </c>
      <c r="H2" s="13" t="str">
        <f t="shared" si="0"/>
        <v>SATURDAY</v>
      </c>
    </row>
    <row r="3" spans="1:8" ht="19.5" customHeight="1" x14ac:dyDescent="0.25">
      <c r="A3" s="18"/>
      <c r="B3" s="8">
        <f t="array" ref="B3:H3">DaysAndWeeks+DATE(CalendarYear,5,1)-WEEKDAY(DATE(CalendarYear,5,1),(WeekStart="Monday")+1)+1</f>
        <v>43219</v>
      </c>
      <c r="C3" s="8">
        <v>43220</v>
      </c>
      <c r="D3" s="8">
        <v>43221</v>
      </c>
      <c r="E3" s="8">
        <v>43222</v>
      </c>
      <c r="F3" s="8">
        <v>43223</v>
      </c>
      <c r="G3" s="8">
        <v>43224</v>
      </c>
      <c r="H3" s="8">
        <v>43225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ref="B5:H5">DaysAndWeeks+DATE(CalendarYear,5,1)-WEEKDAY(DATE(CalendarYear,5,1),(WeekStart="Monday")+1)+8</f>
        <v>43226</v>
      </c>
      <c r="C5" s="16">
        <v>43227</v>
      </c>
      <c r="D5" s="16">
        <v>43228</v>
      </c>
      <c r="E5" s="16">
        <v>43229</v>
      </c>
      <c r="F5" s="16">
        <v>43230</v>
      </c>
      <c r="G5" s="16">
        <v>43231</v>
      </c>
      <c r="H5" s="16">
        <v>43232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ref="B7:H7">DaysAndWeeks+DATE(CalendarYear,5,1)-WEEKDAY(DATE(CalendarYear,5,1),(WeekStart="Monday")+1)+15</f>
        <v>43233</v>
      </c>
      <c r="C7" s="8">
        <v>43234</v>
      </c>
      <c r="D7" s="8">
        <v>43235</v>
      </c>
      <c r="E7" s="8">
        <v>43236</v>
      </c>
      <c r="F7" s="8">
        <v>43237</v>
      </c>
      <c r="G7" s="8">
        <v>43238</v>
      </c>
      <c r="H7" s="8">
        <v>43239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ref="B9:H9">DaysAndWeeks+DATE(CalendarYear,5,1)-WEEKDAY(DATE(CalendarYear,5,1),(WeekStart="Monday")+1)+22</f>
        <v>43240</v>
      </c>
      <c r="C9" s="16">
        <v>43241</v>
      </c>
      <c r="D9" s="16">
        <v>43242</v>
      </c>
      <c r="E9" s="16">
        <v>43243</v>
      </c>
      <c r="F9" s="16">
        <v>43244</v>
      </c>
      <c r="G9" s="16">
        <v>43245</v>
      </c>
      <c r="H9" s="16">
        <v>43246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ref="B11:H11">DaysAndWeeks+DATE(CalendarYear,5,1)-WEEKDAY(DATE(CalendarYear,5,1),(WeekStart="Monday")+1)+29</f>
        <v>43247</v>
      </c>
      <c r="C11" s="8">
        <v>43248</v>
      </c>
      <c r="D11" s="8">
        <v>43249</v>
      </c>
      <c r="E11" s="8">
        <v>43250</v>
      </c>
      <c r="F11" s="8">
        <v>43251</v>
      </c>
      <c r="G11" s="8">
        <v>43252</v>
      </c>
      <c r="H11" s="8">
        <v>43253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ref="B13:C13">DaysAndWeeks+DATE(CalendarYear,5,1)-WEEKDAY(DATE(CalendarYear,5,1),(WeekStart="Monday")+1)+36</f>
        <v>43254</v>
      </c>
      <c r="C13" s="16">
        <v>43255</v>
      </c>
      <c r="D13" s="28" t="s">
        <v>0</v>
      </c>
      <c r="E13" s="29"/>
      <c r="F13" s="29"/>
      <c r="G13" s="29"/>
      <c r="H13" s="29"/>
    </row>
    <row r="14" spans="1:8" ht="57.95" customHeight="1" x14ac:dyDescent="0.25">
      <c r="A14" s="18"/>
      <c r="B14" s="24"/>
      <c r="C14" s="24"/>
      <c r="D14" s="28"/>
      <c r="E14" s="29"/>
      <c r="F14" s="29"/>
      <c r="G14" s="29"/>
      <c r="H14" s="29"/>
    </row>
  </sheetData>
  <mergeCells count="2">
    <mergeCell ref="D13:D14"/>
    <mergeCell ref="E13:H14"/>
  </mergeCells>
  <conditionalFormatting sqref="B11:H11 B13:C13">
    <cfRule type="expression" dxfId="15" priority="2">
      <formula>AND(DAY(B11)&gt;=1,DAY(B11)&lt;=15)</formula>
    </cfRule>
  </conditionalFormatting>
  <conditionalFormatting sqref="B3:G3">
    <cfRule type="expression" dxfId="14" priority="1">
      <formula>DAY(B3)&gt;8</formula>
    </cfRule>
  </conditionalFormatting>
  <dataValidations count="9">
    <dataValidation allowBlank="1" showInputMessage="1" showErrorMessage="1" prompt="Automatically determined weekday" sqref="C2:H2"/>
    <dataValidation allowBlank="1" showInputMessage="1" showErrorMessage="1" prompt="The year in this cell is automatically updated based on the year entered in January worksheet. Calendar below has dates for previous and next month with lighter font shade" sqref="B1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is row contains the weekday names for this calendar. This cell contains the starting day of the week. To change the starting day, enter a new weekday in January worksheet cell K3" sqref="B2"/>
    <dataValidation allowBlank="1" showInputMessage="1" showErrorMessage="1" prompt="The year in this cell is automatically updated. Select another year in cell K2 to change the year" sqref="C1:D1"/>
    <dataValidation allowBlank="1" showInputMessage="1" showErrorMessage="1" prompt="May month calendar" sqref="A1"/>
    <dataValidation allowBlank="1" showInputMessage="1" showErrorMessage="1" prompt="Enter Notes in the cell at right" sqref="D13:D14"/>
    <dataValidation allowBlank="1" showInputMessage="1" showErrorMessage="1" prompt="Enter Notes in this cell" sqref="E13:H14"/>
    <dataValidation allowBlank="1" showInputMessage="1" showErrorMessage="1" prompt="This row &amp; rows 6, 8, 10, 12, &amp; 14 are cells for entering daily notes related to the calendar day in the cell above" sqref="B4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4" tint="0.79998168889431442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ht="59.25" customHeight="1" x14ac:dyDescent="0.25">
      <c r="A1" s="18"/>
      <c r="B1" s="17" t="str">
        <f>"June "&amp;CalendarYear</f>
        <v>June 2018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IF(WeekStart="SUNDAY", "SUNDAY","MONDAY")</f>
        <v>SUNDAY</v>
      </c>
      <c r="C2" s="13" t="str">
        <f t="shared" ref="C2:H2" si="0">UPPER(TEXT(C3,"dddd"))</f>
        <v>MONDAY</v>
      </c>
      <c r="D2" s="13" t="str">
        <f t="shared" si="0"/>
        <v>TUESDAY</v>
      </c>
      <c r="E2" s="13" t="str">
        <f t="shared" si="0"/>
        <v>WEDNESDAY</v>
      </c>
      <c r="F2" s="13" t="str">
        <f t="shared" si="0"/>
        <v>THURSDAY</v>
      </c>
      <c r="G2" s="13" t="str">
        <f t="shared" si="0"/>
        <v>FRIDAY</v>
      </c>
      <c r="H2" s="13" t="str">
        <f t="shared" si="0"/>
        <v>SATURDAY</v>
      </c>
    </row>
    <row r="3" spans="1:8" ht="19.5" customHeight="1" x14ac:dyDescent="0.25">
      <c r="A3" s="18"/>
      <c r="B3" s="8">
        <f t="array" ref="B3:H3">DaysAndWeeks+DATE(CalendarYear,6,1)-WEEKDAY(DATE(CalendarYear,6,1),(WeekStart="Monday")+1)+1</f>
        <v>43247</v>
      </c>
      <c r="C3" s="8">
        <v>43248</v>
      </c>
      <c r="D3" s="8">
        <v>43249</v>
      </c>
      <c r="E3" s="8">
        <v>43250</v>
      </c>
      <c r="F3" s="8">
        <v>43251</v>
      </c>
      <c r="G3" s="8">
        <v>43252</v>
      </c>
      <c r="H3" s="8">
        <v>43253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ref="B5:H5">DaysAndWeeks+DATE(CalendarYear,6,1)-WEEKDAY(DATE(CalendarYear,6,1),(WeekStart="Monday")+1)+8</f>
        <v>43254</v>
      </c>
      <c r="C5" s="16">
        <v>43255</v>
      </c>
      <c r="D5" s="16">
        <v>43256</v>
      </c>
      <c r="E5" s="16">
        <v>43257</v>
      </c>
      <c r="F5" s="16">
        <v>43258</v>
      </c>
      <c r="G5" s="16">
        <v>43259</v>
      </c>
      <c r="H5" s="16">
        <v>43260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ref="B7:H7">DaysAndWeeks+DATE(CalendarYear,6,1)-WEEKDAY(DATE(CalendarYear,6,1),(WeekStart="Monday")+1)+15</f>
        <v>43261</v>
      </c>
      <c r="C7" s="8">
        <v>43262</v>
      </c>
      <c r="D7" s="8">
        <v>43263</v>
      </c>
      <c r="E7" s="8">
        <v>43264</v>
      </c>
      <c r="F7" s="8">
        <v>43265</v>
      </c>
      <c r="G7" s="8">
        <v>43266</v>
      </c>
      <c r="H7" s="8">
        <v>43267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ref="B9:H9">DaysAndWeeks+DATE(CalendarYear,6,1)-WEEKDAY(DATE(CalendarYear,6,1),(WeekStart="Monday")+1)+22</f>
        <v>43268</v>
      </c>
      <c r="C9" s="16">
        <v>43269</v>
      </c>
      <c r="D9" s="16">
        <v>43270</v>
      </c>
      <c r="E9" s="16">
        <v>43271</v>
      </c>
      <c r="F9" s="16">
        <v>43272</v>
      </c>
      <c r="G9" s="16">
        <v>43273</v>
      </c>
      <c r="H9" s="16">
        <v>43274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ref="B11:H11">DaysAndWeeks+DATE(CalendarYear,6,1)-WEEKDAY(DATE(CalendarYear,6,1),(WeekStart="Monday")+1)+29</f>
        <v>43275</v>
      </c>
      <c r="C11" s="8">
        <v>43276</v>
      </c>
      <c r="D11" s="8">
        <v>43277</v>
      </c>
      <c r="E11" s="8">
        <v>43278</v>
      </c>
      <c r="F11" s="8">
        <v>43279</v>
      </c>
      <c r="G11" s="8">
        <v>43280</v>
      </c>
      <c r="H11" s="8">
        <v>43281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ref="B13:C13">DaysAndWeeks+DATE(CalendarYear,6,1)-WEEKDAY(DATE(CalendarYear,6,1),(WeekStart="Monday")+1)+36</f>
        <v>43282</v>
      </c>
      <c r="C13" s="16">
        <v>43283</v>
      </c>
      <c r="D13" s="28" t="s">
        <v>0</v>
      </c>
      <c r="E13" s="29"/>
      <c r="F13" s="29"/>
      <c r="G13" s="29"/>
      <c r="H13" s="29"/>
    </row>
    <row r="14" spans="1:8" ht="57.95" customHeight="1" x14ac:dyDescent="0.25">
      <c r="A14" s="18"/>
      <c r="B14" s="24"/>
      <c r="C14" s="24"/>
      <c r="D14" s="28"/>
      <c r="E14" s="29"/>
      <c r="F14" s="29"/>
      <c r="G14" s="29"/>
      <c r="H14" s="29"/>
    </row>
  </sheetData>
  <mergeCells count="2">
    <mergeCell ref="D13:D14"/>
    <mergeCell ref="E13:H14"/>
  </mergeCells>
  <conditionalFormatting sqref="B11:H11 B13:C13">
    <cfRule type="expression" dxfId="13" priority="2">
      <formula>AND(DAY(B11)&gt;=1,DAY(B11)&lt;=15)</formula>
    </cfRule>
  </conditionalFormatting>
  <conditionalFormatting sqref="B3:G3">
    <cfRule type="expression" dxfId="12" priority="1">
      <formula>DAY(B3)&gt;8</formula>
    </cfRule>
  </conditionalFormatting>
  <dataValidations count="9">
    <dataValidation allowBlank="1" showInputMessage="1" showErrorMessage="1" prompt="Automatically determined weekday" sqref="C2:H2"/>
    <dataValidation allowBlank="1" showInputMessage="1" showErrorMessage="1" prompt="The year in this cell is automatically updated based on the year entered in January worksheet. Calendar below has dates for previous and next month with lighter font shade" sqref="B1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is row contains the weekday names for this calendar. This cell contains the starting day of the week. To change the starting day, enter a new weekday in January worksheet cell K3" sqref="B2"/>
    <dataValidation allowBlank="1" showInputMessage="1" showErrorMessage="1" prompt="The year in this cell is automatically updated. Select another year in cell K2 to change the year" sqref="C1:D1"/>
    <dataValidation allowBlank="1" showInputMessage="1" showErrorMessage="1" prompt="June month calendar" sqref="A1"/>
    <dataValidation allowBlank="1" showInputMessage="1" showErrorMessage="1" prompt="Enter Notes in the cell at right" sqref="D13:D14"/>
    <dataValidation allowBlank="1" showInputMessage="1" showErrorMessage="1" prompt="Enter Notes in this cell" sqref="E13:H14"/>
    <dataValidation allowBlank="1" showInputMessage="1" showErrorMessage="1" prompt="This row &amp; rows 6, 8, 10, 12, &amp; 14 are cells for entering daily notes related to the calendar day in the cell above" sqref="B4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2"/>
    <pageSetUpPr fitToPage="1"/>
  </sheetPr>
  <dimension ref="A1:H14"/>
  <sheetViews>
    <sheetView showGridLines="0" zoomScaleNormal="10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ht="59.25" customHeight="1" x14ac:dyDescent="0.25">
      <c r="A1" s="18"/>
      <c r="B1" s="17" t="str">
        <f>"July "&amp;CalendarYear</f>
        <v>July 2018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IF(WeekStart="SUNDAY", "SUNDAY","MONDAY")</f>
        <v>SUNDAY</v>
      </c>
      <c r="C2" s="13" t="str">
        <f t="shared" ref="C2:H2" si="0">UPPER(TEXT(C3,"dddd"))</f>
        <v>MONDAY</v>
      </c>
      <c r="D2" s="13" t="str">
        <f t="shared" si="0"/>
        <v>TUESDAY</v>
      </c>
      <c r="E2" s="13" t="str">
        <f t="shared" si="0"/>
        <v>WEDNESDAY</v>
      </c>
      <c r="F2" s="13" t="str">
        <f t="shared" si="0"/>
        <v>THURSDAY</v>
      </c>
      <c r="G2" s="13" t="str">
        <f t="shared" si="0"/>
        <v>FRIDAY</v>
      </c>
      <c r="H2" s="13" t="str">
        <f t="shared" si="0"/>
        <v>SATURDAY</v>
      </c>
    </row>
    <row r="3" spans="1:8" ht="19.5" customHeight="1" x14ac:dyDescent="0.25">
      <c r="A3" s="18"/>
      <c r="B3" s="8">
        <f t="array" ref="B3:H3">DaysAndWeeks+DATE(CalendarYear,7,1)-WEEKDAY(DATE(CalendarYear,7,1),(WeekStart="Monday")+1)+1</f>
        <v>43282</v>
      </c>
      <c r="C3" s="8">
        <v>43283</v>
      </c>
      <c r="D3" s="8">
        <v>43284</v>
      </c>
      <c r="E3" s="8">
        <v>43285</v>
      </c>
      <c r="F3" s="8">
        <v>43286</v>
      </c>
      <c r="G3" s="8">
        <v>43287</v>
      </c>
      <c r="H3" s="8">
        <v>43288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ref="B5:H5">DaysAndWeeks+DATE(CalendarYear,7,1)-WEEKDAY(DATE(CalendarYear,7,1),(WeekStart="Monday")+1)+8</f>
        <v>43289</v>
      </c>
      <c r="C5" s="16">
        <v>43290</v>
      </c>
      <c r="D5" s="16">
        <v>43291</v>
      </c>
      <c r="E5" s="16">
        <v>43292</v>
      </c>
      <c r="F5" s="16">
        <v>43293</v>
      </c>
      <c r="G5" s="16">
        <v>43294</v>
      </c>
      <c r="H5" s="16">
        <v>43295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ref="B7:H7">DaysAndWeeks+DATE(CalendarYear,7,1)-WEEKDAY(DATE(CalendarYear,7,1),(WeekStart="Monday")+1)+15</f>
        <v>43296</v>
      </c>
      <c r="C7" s="8">
        <v>43297</v>
      </c>
      <c r="D7" s="8">
        <v>43298</v>
      </c>
      <c r="E7" s="8">
        <v>43299</v>
      </c>
      <c r="F7" s="8">
        <v>43300</v>
      </c>
      <c r="G7" s="8">
        <v>43301</v>
      </c>
      <c r="H7" s="8">
        <v>43302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ref="B9:H9">DaysAndWeeks+DATE(CalendarYear,7,1)-WEEKDAY(DATE(CalendarYear,7,1),(WeekStart="Monday")+1)+22</f>
        <v>43303</v>
      </c>
      <c r="C9" s="16">
        <v>43304</v>
      </c>
      <c r="D9" s="16">
        <v>43305</v>
      </c>
      <c r="E9" s="16">
        <v>43306</v>
      </c>
      <c r="F9" s="16">
        <v>43307</v>
      </c>
      <c r="G9" s="16">
        <v>43308</v>
      </c>
      <c r="H9" s="16">
        <v>43309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ref="B11:H11">DaysAndWeeks+DATE(CalendarYear,7,1)-WEEKDAY(DATE(CalendarYear,7,1),(WeekStart="Monday")+1)+29</f>
        <v>43310</v>
      </c>
      <c r="C11" s="8">
        <v>43311</v>
      </c>
      <c r="D11" s="8">
        <v>43312</v>
      </c>
      <c r="E11" s="8">
        <v>43313</v>
      </c>
      <c r="F11" s="8">
        <v>43314</v>
      </c>
      <c r="G11" s="8">
        <v>43315</v>
      </c>
      <c r="H11" s="8">
        <v>43316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ref="B13:C13">DaysAndWeeks+DATE(CalendarYear,7,1)-WEEKDAY(DATE(CalendarYear,7,1),(WeekStart="Monday")+1)+36</f>
        <v>43317</v>
      </c>
      <c r="C13" s="16">
        <v>43318</v>
      </c>
      <c r="D13" s="28" t="s">
        <v>0</v>
      </c>
      <c r="E13" s="29"/>
      <c r="F13" s="29"/>
      <c r="G13" s="29"/>
      <c r="H13" s="29"/>
    </row>
    <row r="14" spans="1:8" ht="57.95" customHeight="1" x14ac:dyDescent="0.25">
      <c r="A14" s="18"/>
      <c r="B14" s="24"/>
      <c r="C14" s="24"/>
      <c r="D14" s="28"/>
      <c r="E14" s="29"/>
      <c r="F14" s="29"/>
      <c r="G14" s="29"/>
      <c r="H14" s="29"/>
    </row>
  </sheetData>
  <mergeCells count="2">
    <mergeCell ref="D13:D14"/>
    <mergeCell ref="E13:H14"/>
  </mergeCells>
  <conditionalFormatting sqref="B11:H11 B13:C13">
    <cfRule type="expression" dxfId="11" priority="2">
      <formula>AND(DAY(B11)&gt;=1,DAY(B11)&lt;=15)</formula>
    </cfRule>
  </conditionalFormatting>
  <conditionalFormatting sqref="B3:G3">
    <cfRule type="expression" dxfId="10" priority="1">
      <formula>DAY(B3)&gt;8</formula>
    </cfRule>
  </conditionalFormatting>
  <dataValidations count="9">
    <dataValidation allowBlank="1" showInputMessage="1" showErrorMessage="1" prompt="Automatically determined weekday" sqref="C2:H2"/>
    <dataValidation allowBlank="1" showInputMessage="1" showErrorMessage="1" prompt="The year in this cell is automatically updated based on the year entered in January worksheet. Calendar below has dates for previous and next month with lighter font shade" sqref="B1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is row contains the weekday names for this calendar. This cell contains the starting day of the week. To change the starting day, enter a new weekday in January worksheet cell K3" sqref="B2"/>
    <dataValidation allowBlank="1" showInputMessage="1" showErrorMessage="1" prompt="The year in this cell is automatically updated. Select another year in cell K2 to change the year" sqref="C1:D1"/>
    <dataValidation allowBlank="1" showInputMessage="1" showErrorMessage="1" prompt="July month calendar" sqref="A1"/>
    <dataValidation allowBlank="1" showInputMessage="1" showErrorMessage="1" prompt="Enter Notes in the cell at right" sqref="D13:D14"/>
    <dataValidation allowBlank="1" showInputMessage="1" showErrorMessage="1" prompt="Enter Notes in this cell" sqref="E13:H14"/>
    <dataValidation allowBlank="1" showInputMessage="1" showErrorMessage="1" prompt="This row &amp; rows 6, 8, 10, 12, &amp; 14 are cells for entering daily notes related to the calendar day in the cell above" sqref="B4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2" tint="-9.9978637043366805E-2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ht="59.25" customHeight="1" x14ac:dyDescent="0.25">
      <c r="A1" s="18"/>
      <c r="B1" s="17" t="str">
        <f>"August "&amp;CalendarYear</f>
        <v>August 2018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IF(WeekStart="SUNDAY", "SUNDAY","MONDAY")</f>
        <v>SUNDAY</v>
      </c>
      <c r="C2" s="13" t="str">
        <f t="shared" ref="C2:H2" si="0">UPPER(TEXT(C3,"dddd"))</f>
        <v>MONDAY</v>
      </c>
      <c r="D2" s="13" t="str">
        <f t="shared" si="0"/>
        <v>TUESDAY</v>
      </c>
      <c r="E2" s="13" t="str">
        <f t="shared" si="0"/>
        <v>WEDNESDAY</v>
      </c>
      <c r="F2" s="13" t="str">
        <f t="shared" si="0"/>
        <v>THURSDAY</v>
      </c>
      <c r="G2" s="13" t="str">
        <f t="shared" si="0"/>
        <v>FRIDAY</v>
      </c>
      <c r="H2" s="13" t="str">
        <f t="shared" si="0"/>
        <v>SATURDAY</v>
      </c>
    </row>
    <row r="3" spans="1:8" ht="19.5" customHeight="1" x14ac:dyDescent="0.25">
      <c r="A3" s="18"/>
      <c r="B3" s="8">
        <f t="array" ref="B3:H3">DaysAndWeeks+DATE(CalendarYear,8,1)-WEEKDAY(DATE(CalendarYear,8,1),(WeekStart="Monday")+1)+1</f>
        <v>43310</v>
      </c>
      <c r="C3" s="8">
        <v>43311</v>
      </c>
      <c r="D3" s="8">
        <v>43312</v>
      </c>
      <c r="E3" s="8">
        <v>43313</v>
      </c>
      <c r="F3" s="8">
        <v>43314</v>
      </c>
      <c r="G3" s="8">
        <v>43315</v>
      </c>
      <c r="H3" s="8">
        <v>43316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ref="B5:H5">DaysAndWeeks+DATE(CalendarYear,8,1)-WEEKDAY(DATE(CalendarYear,8,1),(WeekStart="Monday")+1)+8</f>
        <v>43317</v>
      </c>
      <c r="C5" s="16">
        <v>43318</v>
      </c>
      <c r="D5" s="16">
        <v>43319</v>
      </c>
      <c r="E5" s="16">
        <v>43320</v>
      </c>
      <c r="F5" s="16">
        <v>43321</v>
      </c>
      <c r="G5" s="16">
        <v>43322</v>
      </c>
      <c r="H5" s="16">
        <v>43323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ref="B7:H7">DaysAndWeeks+DATE(CalendarYear,8,1)-WEEKDAY(DATE(CalendarYear,8,1),(WeekStart="Monday")+1)+15</f>
        <v>43324</v>
      </c>
      <c r="C7" s="8">
        <v>43325</v>
      </c>
      <c r="D7" s="8">
        <v>43326</v>
      </c>
      <c r="E7" s="8">
        <v>43327</v>
      </c>
      <c r="F7" s="8">
        <v>43328</v>
      </c>
      <c r="G7" s="8">
        <v>43329</v>
      </c>
      <c r="H7" s="8">
        <v>43330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ref="B9:H9">DaysAndWeeks+DATE(CalendarYear,8,1)-WEEKDAY(DATE(CalendarYear,8,1),(WeekStart="Monday")+1)+22</f>
        <v>43331</v>
      </c>
      <c r="C9" s="16">
        <v>43332</v>
      </c>
      <c r="D9" s="16">
        <v>43333</v>
      </c>
      <c r="E9" s="16">
        <v>43334</v>
      </c>
      <c r="F9" s="16">
        <v>43335</v>
      </c>
      <c r="G9" s="16">
        <v>43336</v>
      </c>
      <c r="H9" s="16">
        <v>43337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ref="B11:H11">DaysAndWeeks+DATE(CalendarYear,8,1)-WEEKDAY(DATE(CalendarYear,8,1),(WeekStart="Monday")+1)+29</f>
        <v>43338</v>
      </c>
      <c r="C11" s="8">
        <v>43339</v>
      </c>
      <c r="D11" s="8">
        <v>43340</v>
      </c>
      <c r="E11" s="8">
        <v>43341</v>
      </c>
      <c r="F11" s="8">
        <v>43342</v>
      </c>
      <c r="G11" s="8">
        <v>43343</v>
      </c>
      <c r="H11" s="8">
        <v>43344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ref="B13:C13">DaysAndWeeks+DATE(CalendarYear,8,1)-WEEKDAY(DATE(CalendarYear,8,1),(WeekStart="Monday")+1)+36</f>
        <v>43345</v>
      </c>
      <c r="C13" s="16">
        <v>43346</v>
      </c>
      <c r="D13" s="28" t="s">
        <v>0</v>
      </c>
      <c r="E13" s="29"/>
      <c r="F13" s="29"/>
      <c r="G13" s="29"/>
      <c r="H13" s="29"/>
    </row>
    <row r="14" spans="1:8" ht="57.95" customHeight="1" x14ac:dyDescent="0.25">
      <c r="A14" s="18"/>
      <c r="B14" s="24"/>
      <c r="C14" s="24"/>
      <c r="D14" s="28"/>
      <c r="E14" s="29"/>
      <c r="F14" s="29"/>
      <c r="G14" s="29"/>
      <c r="H14" s="29"/>
    </row>
  </sheetData>
  <mergeCells count="2">
    <mergeCell ref="D13:D14"/>
    <mergeCell ref="E13:H14"/>
  </mergeCells>
  <conditionalFormatting sqref="B11:H11 B13:C13">
    <cfRule type="expression" dxfId="9" priority="2">
      <formula>AND(DAY(B11)&gt;=1,DAY(B11)&lt;=15)</formula>
    </cfRule>
  </conditionalFormatting>
  <conditionalFormatting sqref="B3:G3">
    <cfRule type="expression" dxfId="8" priority="1">
      <formula>DAY(B3)&gt;8</formula>
    </cfRule>
  </conditionalFormatting>
  <dataValidations count="9">
    <dataValidation allowBlank="1" showInputMessage="1" showErrorMessage="1" prompt="Automatically determined weekday" sqref="C2:H2"/>
    <dataValidation allowBlank="1" showInputMessage="1" showErrorMessage="1" prompt="The year in this cell is automatically updated based on the year entered in January worksheet. Calendar below has dates for previous and next month with lighter font shade" sqref="B1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is row contains the weekday names for this calendar. This cell contains the starting day of the week. To change the starting day, enter a new weekday in January worksheet cell K3" sqref="B2"/>
    <dataValidation allowBlank="1" showInputMessage="1" showErrorMessage="1" prompt="The year in this cell is automatically updated. Select another year in cell K2 to change the year" sqref="C1:D1"/>
    <dataValidation allowBlank="1" showInputMessage="1" showErrorMessage="1" prompt="August month calendar" sqref="A1"/>
    <dataValidation allowBlank="1" showInputMessage="1" showErrorMessage="1" prompt="Enter Notes in the cell at right" sqref="D13:D14"/>
    <dataValidation allowBlank="1" showInputMessage="1" showErrorMessage="1" prompt="Enter Notes in this cell" sqref="E13:H14"/>
    <dataValidation allowBlank="1" showInputMessage="1" showErrorMessage="1" prompt="This row &amp; rows 6, 8, 10, 12, &amp; 14 are cells for entering daily notes related to the calendar day in the cell above" sqref="B4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2" tint="-0.249977111117893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ht="59.25" customHeight="1" x14ac:dyDescent="0.25">
      <c r="A1" s="18"/>
      <c r="B1" s="17" t="str">
        <f>"September "&amp;CalendarYear</f>
        <v>September 2018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IF(WeekStart="SUNDAY", "SUNDAY","MONDAY")</f>
        <v>SUNDAY</v>
      </c>
      <c r="C2" s="13" t="str">
        <f t="shared" ref="C2:H2" si="0">UPPER(TEXT(C3,"dddd"))</f>
        <v>MONDAY</v>
      </c>
      <c r="D2" s="13" t="str">
        <f t="shared" si="0"/>
        <v>TUESDAY</v>
      </c>
      <c r="E2" s="13" t="str">
        <f t="shared" si="0"/>
        <v>WEDNESDAY</v>
      </c>
      <c r="F2" s="13" t="str">
        <f t="shared" si="0"/>
        <v>THURSDAY</v>
      </c>
      <c r="G2" s="13" t="str">
        <f t="shared" si="0"/>
        <v>FRIDAY</v>
      </c>
      <c r="H2" s="13" t="str">
        <f t="shared" si="0"/>
        <v>SATURDAY</v>
      </c>
    </row>
    <row r="3" spans="1:8" ht="19.5" customHeight="1" x14ac:dyDescent="0.25">
      <c r="A3" s="18"/>
      <c r="B3" s="8">
        <f t="array" ref="B3:H3">DaysAndWeeks+DATE(CalendarYear,9,1)-WEEKDAY(DATE(CalendarYear,9,1),(WeekStart="Monday")+1)+1</f>
        <v>43338</v>
      </c>
      <c r="C3" s="8">
        <v>43339</v>
      </c>
      <c r="D3" s="8">
        <v>43340</v>
      </c>
      <c r="E3" s="8">
        <v>43341</v>
      </c>
      <c r="F3" s="8">
        <v>43342</v>
      </c>
      <c r="G3" s="8">
        <v>43343</v>
      </c>
      <c r="H3" s="8">
        <v>43344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ref="B5:H5">DaysAndWeeks+DATE(CalendarYear,9,1)-WEEKDAY(DATE(CalendarYear,9,1),(WeekStart="Monday")+1)+8</f>
        <v>43345</v>
      </c>
      <c r="C5" s="16">
        <v>43346</v>
      </c>
      <c r="D5" s="16">
        <v>43347</v>
      </c>
      <c r="E5" s="16">
        <v>43348</v>
      </c>
      <c r="F5" s="16">
        <v>43349</v>
      </c>
      <c r="G5" s="16">
        <v>43350</v>
      </c>
      <c r="H5" s="16">
        <v>43351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ref="B7:H7">DaysAndWeeks+DATE(CalendarYear,9,1)-WEEKDAY(DATE(CalendarYear,9,1),(WeekStart="Monday")+1)+15</f>
        <v>43352</v>
      </c>
      <c r="C7" s="8">
        <v>43353</v>
      </c>
      <c r="D7" s="8">
        <v>43354</v>
      </c>
      <c r="E7" s="8">
        <v>43355</v>
      </c>
      <c r="F7" s="8">
        <v>43356</v>
      </c>
      <c r="G7" s="8">
        <v>43357</v>
      </c>
      <c r="H7" s="8">
        <v>43358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ref="B9:H9">DaysAndWeeks+DATE(CalendarYear,9,1)-WEEKDAY(DATE(CalendarYear,9,1),(WeekStart="Monday")+1)+22</f>
        <v>43359</v>
      </c>
      <c r="C9" s="16">
        <v>43360</v>
      </c>
      <c r="D9" s="16">
        <v>43361</v>
      </c>
      <c r="E9" s="16">
        <v>43362</v>
      </c>
      <c r="F9" s="16">
        <v>43363</v>
      </c>
      <c r="G9" s="16">
        <v>43364</v>
      </c>
      <c r="H9" s="16">
        <v>43365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ref="B11:H11">DaysAndWeeks+DATE(CalendarYear,9,1)-WEEKDAY(DATE(CalendarYear,9,1),(WeekStart="Monday")+1)+29</f>
        <v>43366</v>
      </c>
      <c r="C11" s="8">
        <v>43367</v>
      </c>
      <c r="D11" s="8">
        <v>43368</v>
      </c>
      <c r="E11" s="8">
        <v>43369</v>
      </c>
      <c r="F11" s="8">
        <v>43370</v>
      </c>
      <c r="G11" s="8">
        <v>43371</v>
      </c>
      <c r="H11" s="8">
        <v>43372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ref="B13:C13">DaysAndWeeks+DATE(CalendarYear,9,1)-WEEKDAY(DATE(CalendarYear,9,1),(WeekStart="Monday")+1)+36</f>
        <v>43373</v>
      </c>
      <c r="C13" s="16">
        <v>43374</v>
      </c>
      <c r="D13" s="28" t="s">
        <v>0</v>
      </c>
      <c r="E13" s="29"/>
      <c r="F13" s="29"/>
      <c r="G13" s="29"/>
      <c r="H13" s="29"/>
    </row>
    <row r="14" spans="1:8" ht="57.95" customHeight="1" x14ac:dyDescent="0.25">
      <c r="A14" s="18"/>
      <c r="B14" s="24"/>
      <c r="C14" s="24"/>
      <c r="D14" s="28"/>
      <c r="E14" s="29"/>
      <c r="F14" s="29"/>
      <c r="G14" s="29"/>
      <c r="H14" s="29"/>
    </row>
  </sheetData>
  <mergeCells count="2">
    <mergeCell ref="D13:D14"/>
    <mergeCell ref="E13:H14"/>
  </mergeCells>
  <conditionalFormatting sqref="B11:H11 B13:C13">
    <cfRule type="expression" dxfId="7" priority="2">
      <formula>AND(DAY(B11)&gt;=1,DAY(B11)&lt;=15)</formula>
    </cfRule>
  </conditionalFormatting>
  <conditionalFormatting sqref="B3:G3">
    <cfRule type="expression" dxfId="6" priority="1">
      <formula>DAY(B3)&gt;8</formula>
    </cfRule>
  </conditionalFormatting>
  <dataValidations count="9">
    <dataValidation allowBlank="1" showInputMessage="1" showErrorMessage="1" prompt="Automatically determined weekday" sqref="C2:H2"/>
    <dataValidation allowBlank="1" showInputMessage="1" showErrorMessage="1" prompt="The year in this cell is automatically updated based on the year entered in January worksheet. Calendar below has dates for previous and next month with lighter font shade" sqref="B1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is row contains the weekday names for this calendar. This cell contains the starting day of the week. To change the starting day, enter a new weekday in January worksheet cell K3" sqref="B2"/>
    <dataValidation allowBlank="1" showInputMessage="1" showErrorMessage="1" prompt="The year in this cell is automatically updated. Select another year in cell K2 to change the year" sqref="C1:D1"/>
    <dataValidation allowBlank="1" showInputMessage="1" showErrorMessage="1" prompt="September month calendar" sqref="A1"/>
    <dataValidation allowBlank="1" showInputMessage="1" showErrorMessage="1" prompt="Enter Notes in the cell at right" sqref="D13:D14"/>
    <dataValidation allowBlank="1" showInputMessage="1" showErrorMessage="1" prompt="Enter Notes in this cell" sqref="E13:H14"/>
    <dataValidation allowBlank="1" showInputMessage="1" showErrorMessage="1" prompt="This row &amp; rows 6, 8, 10, 12, &amp; 14 are cells for entering daily notes related to the calendar day in the cell above" sqref="B4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27</vt:i4>
      </vt:variant>
    </vt:vector>
  </HeadingPairs>
  <TitlesOfParts>
    <vt:vector size="39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January!Print_Area</vt:lpstr>
      <vt:lpstr>WeekStart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Theisen, Kim</dc:creator>
  <cp:lastModifiedBy>Theisen, Kim</cp:lastModifiedBy>
  <dcterms:created xsi:type="dcterms:W3CDTF">2016-12-02T06:02:37Z</dcterms:created>
  <dcterms:modified xsi:type="dcterms:W3CDTF">2018-01-15T19:53:01Z</dcterms:modified>
</cp:coreProperties>
</file>