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oger\SCDAA\Badminton\"/>
    </mc:Choice>
  </mc:AlternateContent>
  <bookViews>
    <workbookView xWindow="0" yWindow="120" windowWidth="15480" windowHeight="8460" activeTab="4"/>
  </bookViews>
  <sheets>
    <sheet name="Pool A" sheetId="1" r:id="rId1"/>
    <sheet name="Pool B" sheetId="5" r:id="rId2"/>
    <sheet name="Pool C" sheetId="6" r:id="rId3"/>
    <sheet name="Pool D" sheetId="7" r:id="rId4"/>
    <sheet name="Bracket Draw" sheetId="4" r:id="rId5"/>
    <sheet name="Enter Team Names Here" sheetId="2" r:id="rId6"/>
    <sheet name="Game Numbers" sheetId="8" r:id="rId7"/>
  </sheets>
  <calcPr calcId="152511"/>
</workbook>
</file>

<file path=xl/calcChain.xml><?xml version="1.0" encoding="utf-8"?>
<calcChain xmlns="http://schemas.openxmlformats.org/spreadsheetml/2006/main">
  <c r="D44" i="4" l="1"/>
  <c r="C41" i="4"/>
  <c r="D17" i="4"/>
  <c r="B45" i="4"/>
  <c r="B37" i="4"/>
  <c r="C25" i="4"/>
  <c r="C9" i="4"/>
  <c r="A43" i="4"/>
  <c r="A35" i="4"/>
  <c r="B29" i="4"/>
  <c r="B21" i="4"/>
  <c r="B13" i="4"/>
  <c r="B5" i="4"/>
  <c r="A27" i="4"/>
  <c r="A19" i="4"/>
  <c r="A11" i="4"/>
  <c r="A3" i="4"/>
  <c r="A46" i="7"/>
  <c r="A45" i="7"/>
  <c r="A44" i="7"/>
  <c r="A43" i="7"/>
  <c r="A42" i="7"/>
  <c r="A41" i="7"/>
  <c r="A40" i="7"/>
  <c r="A39" i="7"/>
  <c r="A38" i="7"/>
  <c r="A37" i="7"/>
  <c r="A46" i="6"/>
  <c r="A45" i="6"/>
  <c r="A44" i="6"/>
  <c r="A43" i="6"/>
  <c r="A42" i="6"/>
  <c r="A41" i="6"/>
  <c r="A40" i="6"/>
  <c r="A39" i="6"/>
  <c r="A38" i="6"/>
  <c r="A37" i="6"/>
  <c r="A46" i="5"/>
  <c r="A45" i="5"/>
  <c r="A44" i="5"/>
  <c r="A43" i="5"/>
  <c r="A42" i="5"/>
  <c r="A41" i="5"/>
  <c r="A40" i="5"/>
  <c r="A39" i="5"/>
  <c r="A38" i="5"/>
  <c r="A46" i="1"/>
  <c r="A45" i="1"/>
  <c r="A44" i="1"/>
  <c r="A43" i="1"/>
  <c r="A42" i="1"/>
  <c r="A41" i="1"/>
  <c r="A40" i="1"/>
  <c r="A39" i="1"/>
  <c r="A37" i="1"/>
  <c r="A37" i="5"/>
  <c r="A38" i="1"/>
  <c r="D46" i="1" l="1"/>
  <c r="D44" i="1"/>
  <c r="D42" i="1"/>
  <c r="D39" i="1"/>
  <c r="A34" i="1"/>
  <c r="F8" i="1"/>
  <c r="D45" i="1"/>
  <c r="D41" i="1"/>
  <c r="D38" i="1"/>
  <c r="B44" i="1"/>
  <c r="E8" i="1"/>
  <c r="A29" i="1"/>
  <c r="D40" i="1"/>
  <c r="D43" i="1"/>
  <c r="B46" i="1"/>
  <c r="B38" i="1"/>
  <c r="A24" i="1"/>
  <c r="D8" i="1"/>
  <c r="D37" i="1"/>
  <c r="B45" i="1"/>
  <c r="B42" i="1"/>
  <c r="B40" i="1"/>
  <c r="A19" i="1"/>
  <c r="C8" i="1"/>
  <c r="B43" i="1"/>
  <c r="B41" i="1"/>
  <c r="B39" i="1"/>
  <c r="B37" i="1"/>
  <c r="A14" i="1"/>
  <c r="B8" i="1"/>
  <c r="D46" i="5"/>
  <c r="D44" i="5"/>
  <c r="D42" i="5"/>
  <c r="D39" i="5"/>
  <c r="A34" i="5"/>
  <c r="F8" i="5"/>
  <c r="B44" i="5"/>
  <c r="D45" i="5"/>
  <c r="D41" i="5"/>
  <c r="D38" i="5"/>
  <c r="A29" i="5"/>
  <c r="E8" i="5"/>
  <c r="D43" i="5"/>
  <c r="D40" i="5"/>
  <c r="B38" i="5"/>
  <c r="B46" i="5"/>
  <c r="A24" i="5"/>
  <c r="D8" i="5"/>
  <c r="D37" i="5"/>
  <c r="B45" i="5"/>
  <c r="B42" i="5"/>
  <c r="B40" i="5"/>
  <c r="A19" i="5"/>
  <c r="C8" i="5"/>
  <c r="B43" i="5"/>
  <c r="B41" i="5"/>
  <c r="B39" i="5"/>
  <c r="B37" i="5"/>
  <c r="A14" i="5"/>
  <c r="B8" i="5"/>
  <c r="D46" i="6"/>
  <c r="D44" i="6"/>
  <c r="D42" i="6"/>
  <c r="D39" i="6"/>
  <c r="A34" i="6"/>
  <c r="F8" i="6"/>
  <c r="D38" i="6"/>
  <c r="D41" i="6"/>
  <c r="D45" i="6"/>
  <c r="B44" i="6"/>
  <c r="A29" i="6"/>
  <c r="E8" i="6"/>
  <c r="D40" i="6"/>
  <c r="D43" i="6"/>
  <c r="B46" i="6"/>
  <c r="B38" i="6"/>
  <c r="A24" i="6"/>
  <c r="D8" i="6"/>
  <c r="D37" i="6"/>
  <c r="B45" i="6"/>
  <c r="B42" i="6"/>
  <c r="B40" i="6"/>
  <c r="A19" i="6"/>
  <c r="C8" i="6"/>
  <c r="B43" i="6"/>
  <c r="B41" i="6"/>
  <c r="B39" i="6"/>
  <c r="B37" i="6"/>
  <c r="A14" i="6"/>
  <c r="B8" i="6"/>
  <c r="D46" i="7"/>
  <c r="D44" i="7"/>
  <c r="D42" i="7"/>
  <c r="D39" i="7"/>
  <c r="A34" i="7"/>
  <c r="F8" i="7"/>
  <c r="D38" i="7"/>
  <c r="D41" i="7"/>
  <c r="D45" i="7"/>
  <c r="B44" i="7"/>
  <c r="A29" i="7"/>
  <c r="E8" i="7"/>
  <c r="D40" i="7"/>
  <c r="D43" i="7"/>
  <c r="B46" i="7"/>
  <c r="B38" i="7"/>
  <c r="A24" i="7"/>
  <c r="D8" i="7"/>
  <c r="B45" i="7"/>
  <c r="B42" i="7"/>
  <c r="B40" i="7"/>
  <c r="D37" i="7"/>
  <c r="A19" i="7"/>
  <c r="C8" i="7"/>
  <c r="B43" i="7"/>
  <c r="B41" i="7"/>
  <c r="B39" i="7"/>
  <c r="B37" i="7"/>
  <c r="A14" i="7"/>
  <c r="B8" i="7"/>
  <c r="D48" i="4"/>
  <c r="B40" i="4"/>
  <c r="B48" i="4"/>
  <c r="A46" i="4"/>
  <c r="A42" i="4"/>
  <c r="A38" i="4"/>
  <c r="A34" i="4"/>
  <c r="C3" i="7"/>
  <c r="C1" i="7"/>
  <c r="C3" i="6"/>
  <c r="C1" i="6"/>
  <c r="C3" i="5"/>
  <c r="C1" i="5"/>
  <c r="C3" i="1"/>
  <c r="C1" i="1"/>
  <c r="C1" i="4" s="1"/>
  <c r="C2" i="4"/>
</calcChain>
</file>

<file path=xl/sharedStrings.xml><?xml version="1.0" encoding="utf-8"?>
<sst xmlns="http://schemas.openxmlformats.org/spreadsheetml/2006/main" count="154" uniqueCount="97">
  <si>
    <t>Pool A</t>
  </si>
  <si>
    <t>Event</t>
  </si>
  <si>
    <t>Team #</t>
  </si>
  <si>
    <t>Team A</t>
  </si>
  <si>
    <t>Team B</t>
  </si>
  <si>
    <t>Team C</t>
  </si>
  <si>
    <t>1st Pool A</t>
  </si>
  <si>
    <t>2nd Pool A</t>
  </si>
  <si>
    <t>Team Name</t>
  </si>
  <si>
    <t>Event:</t>
  </si>
  <si>
    <t>Ex.  SW Section Championship</t>
  </si>
  <si>
    <t>Category:</t>
  </si>
  <si>
    <t>Ex. Boys Singles</t>
  </si>
  <si>
    <t>Category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</si>
  <si>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</si>
  <si>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</si>
  <si>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</si>
  <si>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</si>
  <si>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</si>
  <si>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</si>
  <si>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</si>
  <si>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</si>
  <si>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</si>
  <si>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</si>
  <si>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Team M</t>
  </si>
  <si>
    <t>Pool B</t>
  </si>
  <si>
    <t>Pool C</t>
  </si>
  <si>
    <t>Pool D</t>
  </si>
  <si>
    <t>Pool 1 of 4</t>
  </si>
  <si>
    <t>Pool 2 of 4</t>
  </si>
  <si>
    <t>Pool 3 of 4</t>
  </si>
  <si>
    <t>Pool 4 of 4</t>
  </si>
  <si>
    <t>Gold Medalist</t>
  </si>
  <si>
    <t>2nd Pool B</t>
  </si>
  <si>
    <t>1st Pool C</t>
  </si>
  <si>
    <t>2nd Pool D</t>
  </si>
  <si>
    <t>1st Pool B</t>
  </si>
  <si>
    <t>1st Pool D</t>
  </si>
  <si>
    <t>Silver Medalist</t>
  </si>
  <si>
    <t>2nd Pool C</t>
  </si>
  <si>
    <t>3rd Pool B</t>
  </si>
  <si>
    <t>3rd Pool A</t>
  </si>
  <si>
    <t>3rd Pool D</t>
  </si>
  <si>
    <t>3rd Pool C</t>
  </si>
  <si>
    <t>Team N</t>
  </si>
  <si>
    <t>Round Robin</t>
  </si>
  <si>
    <t>Games</t>
  </si>
  <si>
    <t>Team O</t>
  </si>
  <si>
    <t>Team P</t>
  </si>
  <si>
    <t>Team Q</t>
  </si>
  <si>
    <t>vs</t>
  </si>
  <si>
    <t>Team R</t>
  </si>
  <si>
    <t>Team S</t>
  </si>
  <si>
    <t>Team T</t>
  </si>
  <si>
    <t>*Game is only played if the two teams have not met on the A side of the draw.</t>
  </si>
  <si>
    <t>a</t>
  </si>
  <si>
    <t>Playoffs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</si>
  <si>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</si>
  <si>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</si>
  <si>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</si>
  <si>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</si>
  <si>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</si>
  <si>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</si>
  <si>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</si>
  <si>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</si>
  <si>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</si>
  <si>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</si>
  <si>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</si>
  <si>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</si>
  <si>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</si>
  <si>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</si>
  <si>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</si>
  <si>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</si>
  <si>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</si>
  <si>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</si>
  <si>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</si>
  <si>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</si>
  <si>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</si>
  <si>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</si>
  <si>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</si>
  <si>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</si>
  <si>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</si>
  <si>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</si>
  <si>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</si>
  <si>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</si>
  <si>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</si>
  <si>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</si>
  <si>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gg</t>
  </si>
  <si>
    <t>ff</t>
  </si>
  <si>
    <t>hh</t>
  </si>
  <si>
    <t>ii</t>
  </si>
  <si>
    <t>jj</t>
  </si>
  <si>
    <t>kk</t>
  </si>
  <si>
    <t>ll</t>
  </si>
  <si>
    <t>mm</t>
  </si>
  <si>
    <t>nn</t>
  </si>
  <si>
    <t>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</si>
</sst>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6" fillId="0" borderId="10" xfId="0" applyFont="1" applyBorder="1"/>
    <xf numFmtId="0" fontId="0" fillId="0" borderId="16" xfId="0" applyBorder="1"/>
    <xf numFmtId="0" fontId="7" fillId="0" borderId="11" xfId="0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15" xfId="0" applyFont="1" applyBorder="1"/>
    <xf numFmtId="0" fontId="4" fillId="0" borderId="0" xfId="0" applyFont="1" applyBorder="1"/>
    <xf numFmtId="0" fontId="4" fillId="0" borderId="10" xfId="0" applyFont="1" applyBorder="1"/>
    <xf numFmtId="0" fontId="8" fillId="0" borderId="0" xfId="0" applyFont="1" applyBorder="1"/>
    <xf numFmtId="0" fontId="4" fillId="0" borderId="15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6" workbookViewId="0">
      <selection activeCell="A37" sqref="A37:XFD37"/>
    </sheetView>
  </sheetViews>
  <sheetFormatPr defaultRowHeight="15" x14ac:dyDescent="0.25"/>
  <cols>
    <col min="1" max="6" width="14.7109375" customWidth="1"/>
  </cols>
  <sheetData>
    <row r="1" spans="1:6" ht="15.75" x14ac:dyDescent="0.25">
      <c r="C1" s="1" t="str">
        <f>'Enter Team Names Here'!B1</f>
        <v>Event</v>
      </c>
    </row>
    <row r="2" spans="1:6" ht="15.75" x14ac:dyDescent="0.25">
      <c r="C2" s="1"/>
    </row>
    <row r="3" spans="1:6" ht="15.75" x14ac:dyDescent="0.25">
      <c r="C3" s="1" t="str">
        <f>'Enter Team Names Here'!B2</f>
        <v>Category</v>
      </c>
    </row>
    <row r="4" spans="1:6" ht="15.75" x14ac:dyDescent="0.25">
      <c r="C4" s="2"/>
    </row>
    <row r="5" spans="1:6" ht="15.75" x14ac:dyDescent="0.25">
      <c r="C5" s="1" t="s">
        <v>28</v>
      </c>
    </row>
    <row r="6" spans="1:6" ht="16.5" thickBot="1" x14ac:dyDescent="0.3">
      <c r="A6" s="2"/>
    </row>
    <row r="7" spans="1:6" ht="15" customHeight="1" x14ac:dyDescent="0.25">
      <c r="A7" s="28"/>
      <c r="B7" s="4"/>
      <c r="C7" s="4"/>
      <c r="D7" s="4"/>
      <c r="E7" s="4"/>
      <c r="F7" s="4"/>
    </row>
    <row r="8" spans="1:6" ht="15" customHeight="1" x14ac:dyDescent="0.25">
      <c r="A8" s="3"/>
      <c r="B8" s="5" t="str">
        <f>LOOKUP(1,'Enter Team Names Here'!$A$5:$A$24,'Enter Team Names Here'!$B$5:$B$24)</f>
        <v>Team A</v>
      </c>
      <c r="C8" s="5" t="str">
        <f>LOOKUP(2,'Enter Team Names Here'!$A$5:$A$24,'Enter Team Names Here'!$B$5:$B$24)</f>
        <v>Team B</v>
      </c>
      <c r="D8" s="5" t="str">
        <f>LOOKUP(3,'Enter Team Names Here'!$A$5:$A$24,'Enter Team Names Here'!$B$5:$B$24)</f>
        <v>Team C</v>
      </c>
      <c r="E8" s="5" t="str">
        <f>LOOKUP(16,'Enter Team Names Here'!$A$5:$A$24,'Enter Team Names Here'!$B$5:$B$24)</f>
        <v>Team P</v>
      </c>
      <c r="F8" s="5" t="str">
        <f>LOOKUP(20,'Enter Team Names Here'!$A$5:$A$24,'Enter Team Names Here'!$B$5:$B$24)</f>
        <v>Team T</v>
      </c>
    </row>
    <row r="9" spans="1:6" ht="15" customHeight="1" x14ac:dyDescent="0.25">
      <c r="A9" s="3" t="s">
        <v>0</v>
      </c>
      <c r="B9" s="6"/>
      <c r="C9" s="6"/>
      <c r="D9" s="6"/>
      <c r="E9" s="6"/>
      <c r="F9" s="6"/>
    </row>
    <row r="10" spans="1:6" ht="15" customHeight="1" x14ac:dyDescent="0.25">
      <c r="A10" s="29"/>
      <c r="B10" s="6"/>
      <c r="C10" s="6"/>
      <c r="D10" s="6"/>
      <c r="E10" s="6"/>
      <c r="F10" s="6"/>
    </row>
    <row r="11" spans="1:6" ht="15" customHeight="1" thickBot="1" x14ac:dyDescent="0.3">
      <c r="A11" s="30"/>
      <c r="B11" s="7"/>
      <c r="C11" s="7"/>
      <c r="D11" s="7"/>
      <c r="E11" s="7"/>
      <c r="F11" s="7"/>
    </row>
    <row r="12" spans="1:6" ht="15" customHeight="1" x14ac:dyDescent="0.25">
      <c r="A12" s="8"/>
      <c r="B12" s="39"/>
      <c r="C12" s="36"/>
      <c r="D12" s="36"/>
      <c r="E12" s="36"/>
      <c r="F12" s="36"/>
    </row>
    <row r="13" spans="1:6" ht="15" customHeight="1" x14ac:dyDescent="0.25">
      <c r="A13" s="8"/>
      <c r="B13" s="40"/>
      <c r="C13" s="37"/>
      <c r="D13" s="37"/>
      <c r="E13" s="37"/>
      <c r="F13" s="37"/>
    </row>
    <row r="14" spans="1:6" ht="15" customHeight="1" x14ac:dyDescent="0.25">
      <c r="A14" s="5" t="str">
        <f>LOOKUP(1,'Enter Team Names Here'!$A$5:$A$24,'Enter Team Names Here'!$B$5:$B$24)</f>
        <v>Team A</v>
      </c>
      <c r="B14" s="40"/>
      <c r="C14" s="37"/>
      <c r="D14" s="37"/>
      <c r="E14" s="37"/>
      <c r="F14" s="37"/>
    </row>
    <row r="15" spans="1:6" ht="15" customHeight="1" x14ac:dyDescent="0.25">
      <c r="A15" s="8"/>
      <c r="B15" s="40"/>
      <c r="C15" s="37"/>
      <c r="D15" s="37"/>
      <c r="E15" s="37"/>
      <c r="F15" s="37"/>
    </row>
    <row r="16" spans="1:6" ht="15" customHeight="1" thickBot="1" x14ac:dyDescent="0.3">
      <c r="A16" s="9"/>
      <c r="B16" s="41"/>
      <c r="C16" s="38"/>
      <c r="D16" s="38"/>
      <c r="E16" s="38"/>
      <c r="F16" s="38"/>
    </row>
    <row r="17" spans="1:6" ht="15" customHeight="1" x14ac:dyDescent="0.25">
      <c r="A17" s="8"/>
      <c r="B17" s="36"/>
      <c r="C17" s="39"/>
      <c r="D17" s="36"/>
      <c r="E17" s="36"/>
      <c r="F17" s="36"/>
    </row>
    <row r="18" spans="1:6" ht="15" customHeight="1" x14ac:dyDescent="0.25">
      <c r="A18" s="8"/>
      <c r="B18" s="37"/>
      <c r="C18" s="40"/>
      <c r="D18" s="37"/>
      <c r="E18" s="37"/>
      <c r="F18" s="37"/>
    </row>
    <row r="19" spans="1:6" ht="15" customHeight="1" x14ac:dyDescent="0.25">
      <c r="A19" s="5" t="str">
        <f>LOOKUP(2,'Enter Team Names Here'!$A$5:$A$24,'Enter Team Names Here'!$B$5:$B$24)</f>
        <v>Team B</v>
      </c>
      <c r="B19" s="37"/>
      <c r="C19" s="40"/>
      <c r="D19" s="37"/>
      <c r="E19" s="37"/>
      <c r="F19" s="37"/>
    </row>
    <row r="20" spans="1:6" ht="15" customHeight="1" x14ac:dyDescent="0.25">
      <c r="A20" s="8"/>
      <c r="B20" s="37"/>
      <c r="C20" s="40"/>
      <c r="D20" s="37"/>
      <c r="E20" s="37"/>
      <c r="F20" s="37"/>
    </row>
    <row r="21" spans="1:6" ht="15" customHeight="1" thickBot="1" x14ac:dyDescent="0.3">
      <c r="A21" s="9"/>
      <c r="B21" s="38"/>
      <c r="C21" s="41"/>
      <c r="D21" s="38"/>
      <c r="E21" s="38"/>
      <c r="F21" s="38"/>
    </row>
    <row r="22" spans="1:6" ht="15" customHeight="1" x14ac:dyDescent="0.25">
      <c r="A22" s="8"/>
      <c r="B22" s="36"/>
      <c r="C22" s="36"/>
      <c r="D22" s="39"/>
      <c r="E22" s="36"/>
      <c r="F22" s="36"/>
    </row>
    <row r="23" spans="1:6" ht="15" customHeight="1" x14ac:dyDescent="0.25">
      <c r="A23" s="8"/>
      <c r="B23" s="37"/>
      <c r="C23" s="37"/>
      <c r="D23" s="40"/>
      <c r="E23" s="37"/>
      <c r="F23" s="37"/>
    </row>
    <row r="24" spans="1:6" ht="15" customHeight="1" x14ac:dyDescent="0.25">
      <c r="A24" s="5" t="str">
        <f>LOOKUP(3,'Enter Team Names Here'!$A$5:$A$24,'Enter Team Names Here'!$B$5:$B$24)</f>
        <v>Team C</v>
      </c>
      <c r="B24" s="37"/>
      <c r="C24" s="37"/>
      <c r="D24" s="40"/>
      <c r="E24" s="37"/>
      <c r="F24" s="37"/>
    </row>
    <row r="25" spans="1:6" ht="15" customHeight="1" x14ac:dyDescent="0.25">
      <c r="A25" s="8"/>
      <c r="B25" s="37"/>
      <c r="C25" s="37"/>
      <c r="D25" s="40"/>
      <c r="E25" s="37"/>
      <c r="F25" s="37"/>
    </row>
    <row r="26" spans="1:6" ht="15" customHeight="1" thickBot="1" x14ac:dyDescent="0.3">
      <c r="A26" s="9"/>
      <c r="B26" s="38"/>
      <c r="C26" s="38"/>
      <c r="D26" s="41"/>
      <c r="E26" s="38"/>
      <c r="F26" s="38"/>
    </row>
    <row r="27" spans="1:6" ht="15" customHeight="1" x14ac:dyDescent="0.25">
      <c r="A27" s="8"/>
      <c r="B27" s="36"/>
      <c r="C27" s="36"/>
      <c r="D27" s="36"/>
      <c r="E27" s="39"/>
      <c r="F27" s="36"/>
    </row>
    <row r="28" spans="1:6" ht="15" customHeight="1" x14ac:dyDescent="0.25">
      <c r="A28" s="8"/>
      <c r="B28" s="37"/>
      <c r="C28" s="37"/>
      <c r="D28" s="37"/>
      <c r="E28" s="40"/>
      <c r="F28" s="37"/>
    </row>
    <row r="29" spans="1:6" ht="15" customHeight="1" x14ac:dyDescent="0.25">
      <c r="A29" s="5" t="str">
        <f>LOOKUP(16,'Enter Team Names Here'!$A$5:$A$24,'Enter Team Names Here'!$B$5:$B$24)</f>
        <v>Team P</v>
      </c>
      <c r="B29" s="37"/>
      <c r="C29" s="37"/>
      <c r="D29" s="37"/>
      <c r="E29" s="40"/>
      <c r="F29" s="37"/>
    </row>
    <row r="30" spans="1:6" ht="15" customHeight="1" x14ac:dyDescent="0.25">
      <c r="A30" s="8"/>
      <c r="B30" s="37"/>
      <c r="C30" s="37"/>
      <c r="D30" s="37"/>
      <c r="E30" s="40"/>
      <c r="F30" s="37"/>
    </row>
    <row r="31" spans="1:6" ht="15" customHeight="1" thickBot="1" x14ac:dyDescent="0.3">
      <c r="A31" s="9"/>
      <c r="B31" s="38"/>
      <c r="C31" s="38"/>
      <c r="D31" s="38"/>
      <c r="E31" s="41"/>
      <c r="F31" s="38"/>
    </row>
    <row r="32" spans="1:6" ht="15" customHeight="1" x14ac:dyDescent="0.25">
      <c r="A32" s="8"/>
      <c r="B32" s="36"/>
      <c r="C32" s="36"/>
      <c r="D32" s="36"/>
      <c r="E32" s="36"/>
      <c r="F32" s="39"/>
    </row>
    <row r="33" spans="1:6" ht="15" customHeight="1" x14ac:dyDescent="0.25">
      <c r="A33" s="8"/>
      <c r="B33" s="37"/>
      <c r="C33" s="37"/>
      <c r="D33" s="37"/>
      <c r="E33" s="37"/>
      <c r="F33" s="40"/>
    </row>
    <row r="34" spans="1:6" ht="15" customHeight="1" x14ac:dyDescent="0.25">
      <c r="A34" s="5" t="str">
        <f>LOOKUP(20,'Enter Team Names Here'!$A$5:$A$24,'Enter Team Names Here'!$B$5:$B$24)</f>
        <v>Team T</v>
      </c>
      <c r="B34" s="37"/>
      <c r="C34" s="37"/>
      <c r="D34" s="37"/>
      <c r="E34" s="37"/>
      <c r="F34" s="40"/>
    </row>
    <row r="35" spans="1:6" ht="15" customHeight="1" x14ac:dyDescent="0.25">
      <c r="A35" s="8"/>
      <c r="B35" s="37"/>
      <c r="C35" s="37"/>
      <c r="D35" s="37"/>
      <c r="E35" s="37"/>
      <c r="F35" s="40"/>
    </row>
    <row r="36" spans="1:6" ht="15" customHeight="1" thickBot="1" x14ac:dyDescent="0.3">
      <c r="A36" s="9"/>
      <c r="B36" s="38"/>
      <c r="C36" s="38"/>
      <c r="D36" s="38"/>
      <c r="E36" s="38"/>
      <c r="F36" s="41"/>
    </row>
    <row r="37" spans="1:6" ht="15" customHeight="1" x14ac:dyDescent="0.25">
      <c r="A37" s="21" t="str">
        <f>"Game "&amp;'Game Numbers'!B1</f>
        <v>Game a</v>
      </c>
      <c r="B37" s="20" t="str">
        <f>LOOKUP(1,'Enter Team Names Here'!$A$5:$A$24,'Enter Team Names Here'!$B$5:$B$24)</f>
        <v>Team A</v>
      </c>
      <c r="C37" s="21" t="s">
        <v>50</v>
      </c>
      <c r="D37" s="20" t="str">
        <f>LOOKUP(2,'Enter Team Names Here'!$A$5:$A$24,'Enter Team Names Here'!$B$5:$B$24)</f>
        <v>Team B</v>
      </c>
      <c r="E37" s="21"/>
    </row>
    <row r="38" spans="1:6" ht="15" customHeight="1" x14ac:dyDescent="0.25">
      <c r="A38" s="21" t="str">
        <f>"Game "&amp;'Game Numbers'!B2</f>
        <v>Game b</v>
      </c>
      <c r="B38" s="20" t="str">
        <f>LOOKUP(3,'Enter Team Names Here'!$A$5:$A$24,'Enter Team Names Here'!$B$5:$B$24)</f>
        <v>Team C</v>
      </c>
      <c r="C38" s="21" t="s">
        <v>50</v>
      </c>
      <c r="D38" s="20" t="str">
        <f>LOOKUP(16,'Enter Team Names Here'!$A$5:$A$24,'Enter Team Names Here'!$B$5:$B$24)</f>
        <v>Team P</v>
      </c>
      <c r="E38" s="21"/>
    </row>
    <row r="39" spans="1:6" ht="15" customHeight="1" x14ac:dyDescent="0.25">
      <c r="A39" s="21" t="str">
        <f>"Game "&amp;'Game Numbers'!B9</f>
        <v>Game i</v>
      </c>
      <c r="B39" s="20" t="str">
        <f>LOOKUP(1,'Enter Team Names Here'!$A$5:$A$24,'Enter Team Names Here'!$B$5:$B$24)</f>
        <v>Team A</v>
      </c>
      <c r="C39" s="21" t="s">
        <v>50</v>
      </c>
      <c r="D39" s="20" t="str">
        <f>LOOKUP(20,'Enter Team Names Here'!$A$5:$A$24,'Enter Team Names Here'!$B$5:$B$24)</f>
        <v>Team T</v>
      </c>
      <c r="E39" s="21"/>
    </row>
    <row r="40" spans="1:6" ht="15" customHeight="1" x14ac:dyDescent="0.25">
      <c r="A40" s="21" t="str">
        <f>"Game "&amp;'Game Numbers'!B10</f>
        <v>Game j</v>
      </c>
      <c r="B40" s="20" t="str">
        <f>LOOKUP(2,'Enter Team Names Here'!$A$5:$A$24,'Enter Team Names Here'!$B$5:$B$24)</f>
        <v>Team B</v>
      </c>
      <c r="C40" s="21" t="s">
        <v>50</v>
      </c>
      <c r="D40" s="20" t="str">
        <f>LOOKUP(3,'Enter Team Names Here'!$A$5:$A$24,'Enter Team Names Here'!$B$5:$B$24)</f>
        <v>Team C</v>
      </c>
      <c r="E40" s="21"/>
    </row>
    <row r="41" spans="1:6" ht="15" customHeight="1" x14ac:dyDescent="0.25">
      <c r="A41" s="21" t="str">
        <f>"Game "&amp;'Game Numbers'!B17</f>
        <v>Game q</v>
      </c>
      <c r="B41" s="20" t="str">
        <f>LOOKUP(1,'Enter Team Names Here'!$A$5:$A$24,'Enter Team Names Here'!$B$5:$B$24)</f>
        <v>Team A</v>
      </c>
      <c r="C41" s="21" t="s">
        <v>50</v>
      </c>
      <c r="D41" s="20" t="str">
        <f>LOOKUP(16,'Enter Team Names Here'!$A$5:$A$24,'Enter Team Names Here'!$B$5:$B$24)</f>
        <v>Team P</v>
      </c>
      <c r="E41" s="21"/>
    </row>
    <row r="42" spans="1:6" ht="15" customHeight="1" x14ac:dyDescent="0.25">
      <c r="A42" s="21" t="str">
        <f>"Game "&amp;'Game Numbers'!B18</f>
        <v>Game r</v>
      </c>
      <c r="B42" s="20" t="str">
        <f>LOOKUP(2,'Enter Team Names Here'!$A$5:$A$24,'Enter Team Names Here'!$B$5:$B$24)</f>
        <v>Team B</v>
      </c>
      <c r="C42" s="21" t="s">
        <v>50</v>
      </c>
      <c r="D42" s="20" t="str">
        <f>LOOKUP(20,'Enter Team Names Here'!$A$5:$A$24,'Enter Team Names Here'!$B$5:$B$24)</f>
        <v>Team T</v>
      </c>
      <c r="E42" s="21"/>
    </row>
    <row r="43" spans="1:6" ht="15" customHeight="1" x14ac:dyDescent="0.25">
      <c r="A43" s="21" t="str">
        <f>"Game "&amp;'Game Numbers'!B25</f>
        <v>Game y</v>
      </c>
      <c r="B43" s="20" t="str">
        <f>LOOKUP(1,'Enter Team Names Here'!$A$5:$A$24,'Enter Team Names Here'!$B$5:$B$24)</f>
        <v>Team A</v>
      </c>
      <c r="C43" s="21" t="s">
        <v>50</v>
      </c>
      <c r="D43" s="20" t="str">
        <f>LOOKUP(3,'Enter Team Names Here'!$A$5:$A$24,'Enter Team Names Here'!$B$5:$B$24)</f>
        <v>Team C</v>
      </c>
      <c r="E43" s="21"/>
    </row>
    <row r="44" spans="1:6" ht="15" customHeight="1" x14ac:dyDescent="0.25">
      <c r="A44" s="21" t="str">
        <f>"Game "&amp;'Game Numbers'!B26</f>
        <v>Game z</v>
      </c>
      <c r="B44" s="20" t="str">
        <f>LOOKUP(16,'Enter Team Names Here'!$A$5:$A$24,'Enter Team Names Here'!$B$5:$B$24)</f>
        <v>Team P</v>
      </c>
      <c r="C44" s="21" t="s">
        <v>50</v>
      </c>
      <c r="D44" s="20" t="str">
        <f>LOOKUP(20,'Enter Team Names Here'!$A$5:$A$24,'Enter Team Names Here'!$B$5:$B$24)</f>
        <v>Team T</v>
      </c>
      <c r="E44" s="21"/>
    </row>
    <row r="45" spans="1:6" ht="15" customHeight="1" x14ac:dyDescent="0.25">
      <c r="A45" s="21" t="str">
        <f>"Game "&amp;'Game Numbers'!B33</f>
        <v>Game gg</v>
      </c>
      <c r="B45" s="20" t="str">
        <f>LOOKUP(2,'Enter Team Names Here'!$A$5:$A$24,'Enter Team Names Here'!$B$5:$B$24)</f>
        <v>Team B</v>
      </c>
      <c r="C45" s="21" t="s">
        <v>50</v>
      </c>
      <c r="D45" s="20" t="str">
        <f>LOOKUP(16,'Enter Team Names Here'!$A$5:$A$24,'Enter Team Names Here'!$B$5:$B$24)</f>
        <v>Team P</v>
      </c>
      <c r="E45" s="21"/>
    </row>
    <row r="46" spans="1:6" ht="15" customHeight="1" x14ac:dyDescent="0.25">
      <c r="A46" s="21" t="str">
        <f>"Game "&amp;'Game Numbers'!B34</f>
        <v>Game hh</v>
      </c>
      <c r="B46" s="20" t="str">
        <f>LOOKUP(3,'Enter Team Names Here'!$A$5:$A$24,'Enter Team Names Here'!$B$5:$B$24)</f>
        <v>Team C</v>
      </c>
      <c r="C46" s="21" t="s">
        <v>50</v>
      </c>
      <c r="D46" s="20" t="str">
        <f>LOOKUP(20,'Enter Team Names Here'!$A$5:$A$24,'Enter Team Names Here'!$B$5:$B$24)</f>
        <v>Team T</v>
      </c>
      <c r="E46" s="21"/>
    </row>
  </sheetData>
  <mergeCells count="25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  <mergeCell ref="F12:F16"/>
    <mergeCell ref="F17:F21"/>
    <mergeCell ref="F22:F26"/>
    <mergeCell ref="F27:F31"/>
    <mergeCell ref="B32:B36"/>
    <mergeCell ref="C32:C36"/>
    <mergeCell ref="D32:D36"/>
    <mergeCell ref="E32:E36"/>
    <mergeCell ref="F32:F36"/>
    <mergeCell ref="E12:E16"/>
    <mergeCell ref="E17:E21"/>
    <mergeCell ref="E22:E26"/>
    <mergeCell ref="B27:B31"/>
    <mergeCell ref="C27:C31"/>
    <mergeCell ref="D27:D31"/>
    <mergeCell ref="E27:E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A37" sqref="A37:XFD37"/>
    </sheetView>
  </sheetViews>
  <sheetFormatPr defaultRowHeight="15" x14ac:dyDescent="0.25"/>
  <cols>
    <col min="1" max="6" width="14.7109375" customWidth="1"/>
  </cols>
  <sheetData>
    <row r="1" spans="1:6" ht="15.75" x14ac:dyDescent="0.25">
      <c r="C1" s="1" t="str">
        <f>'Enter Team Names Here'!B1</f>
        <v>Event</v>
      </c>
    </row>
    <row r="2" spans="1:6" ht="15.75" x14ac:dyDescent="0.25">
      <c r="C2" s="1"/>
    </row>
    <row r="3" spans="1:6" ht="15.75" x14ac:dyDescent="0.25">
      <c r="C3" s="1" t="str">
        <f>'Enter Team Names Here'!B2</f>
        <v>Category</v>
      </c>
    </row>
    <row r="4" spans="1:6" ht="15.75" x14ac:dyDescent="0.25">
      <c r="C4" s="2"/>
    </row>
    <row r="5" spans="1:6" ht="15.75" x14ac:dyDescent="0.25">
      <c r="C5" s="1" t="s">
        <v>29</v>
      </c>
    </row>
    <row r="6" spans="1:6" ht="16.5" thickBot="1" x14ac:dyDescent="0.3">
      <c r="A6" s="2"/>
    </row>
    <row r="7" spans="1:6" ht="15" customHeight="1" x14ac:dyDescent="0.25">
      <c r="A7" s="28"/>
      <c r="B7" s="4"/>
      <c r="C7" s="4"/>
      <c r="D7" s="4"/>
      <c r="E7" s="4"/>
      <c r="F7" s="4"/>
    </row>
    <row r="8" spans="1:6" ht="15" customHeight="1" x14ac:dyDescent="0.25">
      <c r="A8" s="3"/>
      <c r="B8" s="5" t="str">
        <f>LOOKUP(4,'Enter Team Names Here'!$A$5:$A$24,'Enter Team Names Here'!$B$5:$B$24)</f>
        <v>Team D</v>
      </c>
      <c r="C8" s="5" t="str">
        <f>LOOKUP(5,'Enter Team Names Here'!$A$5:$A$24,'Enter Team Names Here'!$B$5:$B$24)</f>
        <v>Team E</v>
      </c>
      <c r="D8" s="5" t="str">
        <f>LOOKUP(6,'Enter Team Names Here'!$A$5:$A$24,'Enter Team Names Here'!$B$5:$B$24)</f>
        <v>Team F</v>
      </c>
      <c r="E8" s="5" t="str">
        <f>LOOKUP(15,'Enter Team Names Here'!$A$5:$A$24,'Enter Team Names Here'!$B$5:$B$24)</f>
        <v>Team O</v>
      </c>
      <c r="F8" s="5" t="str">
        <f>LOOKUP(19,'Enter Team Names Here'!$A$5:$A$24,'Enter Team Names Here'!$B$5:$B$24)</f>
        <v>Team S</v>
      </c>
    </row>
    <row r="9" spans="1:6" ht="15" customHeight="1" x14ac:dyDescent="0.25">
      <c r="A9" s="3" t="s">
        <v>25</v>
      </c>
      <c r="B9" s="6"/>
      <c r="C9" s="6"/>
      <c r="D9" s="6"/>
      <c r="E9" s="6"/>
      <c r="F9" s="6"/>
    </row>
    <row r="10" spans="1:6" ht="15" customHeight="1" x14ac:dyDescent="0.25">
      <c r="A10" s="29"/>
      <c r="B10" s="6"/>
      <c r="C10" s="6"/>
      <c r="D10" s="6"/>
      <c r="E10" s="6"/>
      <c r="F10" s="6"/>
    </row>
    <row r="11" spans="1:6" ht="15" customHeight="1" thickBot="1" x14ac:dyDescent="0.3">
      <c r="A11" s="30"/>
      <c r="B11" s="7"/>
      <c r="C11" s="7"/>
      <c r="D11" s="7"/>
      <c r="E11" s="7"/>
      <c r="F11" s="7"/>
    </row>
    <row r="12" spans="1:6" ht="15" customHeight="1" x14ac:dyDescent="0.25">
      <c r="A12" s="8"/>
      <c r="B12" s="39"/>
      <c r="C12" s="36"/>
      <c r="D12" s="36"/>
      <c r="E12" s="36"/>
      <c r="F12" s="36"/>
    </row>
    <row r="13" spans="1:6" ht="15" customHeight="1" x14ac:dyDescent="0.25">
      <c r="A13" s="8"/>
      <c r="B13" s="40"/>
      <c r="C13" s="37"/>
      <c r="D13" s="37"/>
      <c r="E13" s="37"/>
      <c r="F13" s="37"/>
    </row>
    <row r="14" spans="1:6" ht="15" customHeight="1" x14ac:dyDescent="0.25">
      <c r="A14" s="5" t="str">
        <f>LOOKUP(4,'Enter Team Names Here'!$A$5:$A$24,'Enter Team Names Here'!$B$5:$B$24)</f>
        <v>Team D</v>
      </c>
      <c r="B14" s="40"/>
      <c r="C14" s="37"/>
      <c r="D14" s="37"/>
      <c r="E14" s="37"/>
      <c r="F14" s="37"/>
    </row>
    <row r="15" spans="1:6" ht="15" customHeight="1" x14ac:dyDescent="0.25">
      <c r="A15" s="8"/>
      <c r="B15" s="40"/>
      <c r="C15" s="37"/>
      <c r="D15" s="37"/>
      <c r="E15" s="37"/>
      <c r="F15" s="37"/>
    </row>
    <row r="16" spans="1:6" ht="15" customHeight="1" thickBot="1" x14ac:dyDescent="0.3">
      <c r="A16" s="9"/>
      <c r="B16" s="41"/>
      <c r="C16" s="38"/>
      <c r="D16" s="38"/>
      <c r="E16" s="38"/>
      <c r="F16" s="38"/>
    </row>
    <row r="17" spans="1:6" ht="15" customHeight="1" x14ac:dyDescent="0.25">
      <c r="A17" s="8"/>
      <c r="B17" s="36"/>
      <c r="C17" s="39"/>
      <c r="D17" s="36"/>
      <c r="E17" s="36"/>
      <c r="F17" s="36"/>
    </row>
    <row r="18" spans="1:6" ht="15" customHeight="1" x14ac:dyDescent="0.25">
      <c r="A18" s="8"/>
      <c r="B18" s="37"/>
      <c r="C18" s="40"/>
      <c r="D18" s="37"/>
      <c r="E18" s="37"/>
      <c r="F18" s="37"/>
    </row>
    <row r="19" spans="1:6" ht="15" customHeight="1" x14ac:dyDescent="0.25">
      <c r="A19" s="5" t="str">
        <f>LOOKUP(5,'Enter Team Names Here'!$A$5:$A$24,'Enter Team Names Here'!$B$5:$B$24)</f>
        <v>Team E</v>
      </c>
      <c r="B19" s="37"/>
      <c r="C19" s="40"/>
      <c r="D19" s="37"/>
      <c r="E19" s="37"/>
      <c r="F19" s="37"/>
    </row>
    <row r="20" spans="1:6" ht="15" customHeight="1" x14ac:dyDescent="0.25">
      <c r="A20" s="8"/>
      <c r="B20" s="37"/>
      <c r="C20" s="40"/>
      <c r="D20" s="37"/>
      <c r="E20" s="37"/>
      <c r="F20" s="37"/>
    </row>
    <row r="21" spans="1:6" ht="15" customHeight="1" thickBot="1" x14ac:dyDescent="0.3">
      <c r="A21" s="9"/>
      <c r="B21" s="38"/>
      <c r="C21" s="41"/>
      <c r="D21" s="38"/>
      <c r="E21" s="38"/>
      <c r="F21" s="38"/>
    </row>
    <row r="22" spans="1:6" ht="15" customHeight="1" x14ac:dyDescent="0.25">
      <c r="A22" s="8"/>
      <c r="B22" s="36"/>
      <c r="C22" s="36"/>
      <c r="D22" s="39"/>
      <c r="E22" s="36"/>
      <c r="F22" s="36"/>
    </row>
    <row r="23" spans="1:6" ht="15" customHeight="1" x14ac:dyDescent="0.25">
      <c r="A23" s="8"/>
      <c r="B23" s="37"/>
      <c r="C23" s="37"/>
      <c r="D23" s="40"/>
      <c r="E23" s="37"/>
      <c r="F23" s="37"/>
    </row>
    <row r="24" spans="1:6" ht="15" customHeight="1" x14ac:dyDescent="0.25">
      <c r="A24" s="5" t="str">
        <f>LOOKUP(6,'Enter Team Names Here'!$A$5:$A$24,'Enter Team Names Here'!$B$5:$B$24)</f>
        <v>Team F</v>
      </c>
      <c r="B24" s="37"/>
      <c r="C24" s="37"/>
      <c r="D24" s="40"/>
      <c r="E24" s="37"/>
      <c r="F24" s="37"/>
    </row>
    <row r="25" spans="1:6" ht="15" customHeight="1" x14ac:dyDescent="0.25">
      <c r="A25" s="8"/>
      <c r="B25" s="37"/>
      <c r="C25" s="37"/>
      <c r="D25" s="40"/>
      <c r="E25" s="37"/>
      <c r="F25" s="37"/>
    </row>
    <row r="26" spans="1:6" ht="15" customHeight="1" thickBot="1" x14ac:dyDescent="0.3">
      <c r="A26" s="9"/>
      <c r="B26" s="38"/>
      <c r="C26" s="38"/>
      <c r="D26" s="41"/>
      <c r="E26" s="38"/>
      <c r="F26" s="38"/>
    </row>
    <row r="27" spans="1:6" ht="15" customHeight="1" x14ac:dyDescent="0.25">
      <c r="A27" s="8"/>
      <c r="B27" s="36"/>
      <c r="C27" s="36"/>
      <c r="D27" s="36"/>
      <c r="E27" s="39"/>
      <c r="F27" s="36"/>
    </row>
    <row r="28" spans="1:6" ht="15" customHeight="1" x14ac:dyDescent="0.25">
      <c r="A28" s="8"/>
      <c r="B28" s="37"/>
      <c r="C28" s="37"/>
      <c r="D28" s="37"/>
      <c r="E28" s="40"/>
      <c r="F28" s="37"/>
    </row>
    <row r="29" spans="1:6" ht="15" customHeight="1" x14ac:dyDescent="0.25">
      <c r="A29" s="5" t="str">
        <f>LOOKUP(15,'Enter Team Names Here'!$A$5:$A$24,'Enter Team Names Here'!$B$5:$B$24)</f>
        <v>Team O</v>
      </c>
      <c r="B29" s="37"/>
      <c r="C29" s="37"/>
      <c r="D29" s="37"/>
      <c r="E29" s="40"/>
      <c r="F29" s="37"/>
    </row>
    <row r="30" spans="1:6" ht="15" customHeight="1" x14ac:dyDescent="0.25">
      <c r="A30" s="8"/>
      <c r="B30" s="37"/>
      <c r="C30" s="37"/>
      <c r="D30" s="37"/>
      <c r="E30" s="40"/>
      <c r="F30" s="37"/>
    </row>
    <row r="31" spans="1:6" ht="15" customHeight="1" thickBot="1" x14ac:dyDescent="0.3">
      <c r="A31" s="9"/>
      <c r="B31" s="38"/>
      <c r="C31" s="38"/>
      <c r="D31" s="38"/>
      <c r="E31" s="41"/>
      <c r="F31" s="38"/>
    </row>
    <row r="32" spans="1:6" ht="15" customHeight="1" x14ac:dyDescent="0.25">
      <c r="A32" s="8"/>
      <c r="B32" s="36"/>
      <c r="C32" s="36"/>
      <c r="D32" s="36"/>
      <c r="E32" s="36"/>
      <c r="F32" s="39"/>
    </row>
    <row r="33" spans="1:6" ht="15" customHeight="1" x14ac:dyDescent="0.25">
      <c r="A33" s="8"/>
      <c r="B33" s="37"/>
      <c r="C33" s="37"/>
      <c r="D33" s="37"/>
      <c r="E33" s="37"/>
      <c r="F33" s="40"/>
    </row>
    <row r="34" spans="1:6" ht="15" customHeight="1" x14ac:dyDescent="0.25">
      <c r="A34" s="5" t="str">
        <f>LOOKUP(19,'Enter Team Names Here'!$A$5:$A$24,'Enter Team Names Here'!$B$5:$B$24)</f>
        <v>Team S</v>
      </c>
      <c r="B34" s="37"/>
      <c r="C34" s="37"/>
      <c r="D34" s="37"/>
      <c r="E34" s="37"/>
      <c r="F34" s="40"/>
    </row>
    <row r="35" spans="1:6" ht="15" customHeight="1" x14ac:dyDescent="0.25">
      <c r="A35" s="8"/>
      <c r="B35" s="37"/>
      <c r="C35" s="37"/>
      <c r="D35" s="37"/>
      <c r="E35" s="37"/>
      <c r="F35" s="40"/>
    </row>
    <row r="36" spans="1:6" ht="15" customHeight="1" thickBot="1" x14ac:dyDescent="0.3">
      <c r="A36" s="9"/>
      <c r="B36" s="38"/>
      <c r="C36" s="38"/>
      <c r="D36" s="38"/>
      <c r="E36" s="38"/>
      <c r="F36" s="41"/>
    </row>
    <row r="37" spans="1:6" ht="15" customHeight="1" x14ac:dyDescent="0.25">
      <c r="A37" s="21" t="str">
        <f>"Game "&amp;'Game Numbers'!B3</f>
        <v>Game c</v>
      </c>
      <c r="B37" s="20" t="str">
        <f>LOOKUP(4,'Enter Team Names Here'!$A$5:$A$24,'Enter Team Names Here'!$B$5:$B$24)</f>
        <v>Team D</v>
      </c>
      <c r="C37" s="21" t="s">
        <v>50</v>
      </c>
      <c r="D37" s="20" t="str">
        <f>LOOKUP(5,'Enter Team Names Here'!$A$5:$A$24,'Enter Team Names Here'!$B$5:$B$24)</f>
        <v>Team E</v>
      </c>
      <c r="E37" s="21"/>
    </row>
    <row r="38" spans="1:6" ht="15" customHeight="1" x14ac:dyDescent="0.25">
      <c r="A38" s="21" t="str">
        <f>"Game "&amp;'Game Numbers'!B4</f>
        <v>Game d</v>
      </c>
      <c r="B38" s="20" t="str">
        <f>LOOKUP(6,'Enter Team Names Here'!$A$5:$A$24,'Enter Team Names Here'!$B$5:$B$24)</f>
        <v>Team F</v>
      </c>
      <c r="C38" s="21" t="s">
        <v>50</v>
      </c>
      <c r="D38" s="20" t="str">
        <f>LOOKUP(15,'Enter Team Names Here'!$A$5:$A$24,'Enter Team Names Here'!$B$5:$B$24)</f>
        <v>Team O</v>
      </c>
      <c r="E38" s="21"/>
    </row>
    <row r="39" spans="1:6" ht="15" customHeight="1" x14ac:dyDescent="0.25">
      <c r="A39" s="21" t="str">
        <f>"Game "&amp;'Game Numbers'!B11</f>
        <v>Game k</v>
      </c>
      <c r="B39" s="20" t="str">
        <f>LOOKUP(4,'Enter Team Names Here'!$A$5:$A$24,'Enter Team Names Here'!$B$5:$B$24)</f>
        <v>Team D</v>
      </c>
      <c r="C39" s="21" t="s">
        <v>50</v>
      </c>
      <c r="D39" s="20" t="str">
        <f>LOOKUP(19,'Enter Team Names Here'!$A$5:$A$24,'Enter Team Names Here'!$B$5:$B$24)</f>
        <v>Team S</v>
      </c>
      <c r="E39" s="21"/>
    </row>
    <row r="40" spans="1:6" ht="15" customHeight="1" x14ac:dyDescent="0.25">
      <c r="A40" s="21" t="str">
        <f>"Game "&amp;'Game Numbers'!B12</f>
        <v>Game l</v>
      </c>
      <c r="B40" s="20" t="str">
        <f>LOOKUP(5,'Enter Team Names Here'!$A$5:$A$24,'Enter Team Names Here'!$B$5:$B$24)</f>
        <v>Team E</v>
      </c>
      <c r="C40" s="21" t="s">
        <v>50</v>
      </c>
      <c r="D40" s="20" t="str">
        <f>LOOKUP(6,'Enter Team Names Here'!$A$5:$A$24,'Enter Team Names Here'!$B$5:$B$24)</f>
        <v>Team F</v>
      </c>
      <c r="E40" s="21"/>
    </row>
    <row r="41" spans="1:6" ht="15" customHeight="1" x14ac:dyDescent="0.25">
      <c r="A41" s="21" t="str">
        <f>"Game "&amp;'Game Numbers'!B19</f>
        <v>Game s</v>
      </c>
      <c r="B41" s="20" t="str">
        <f>LOOKUP(4,'Enter Team Names Here'!$A$5:$A$24,'Enter Team Names Here'!$B$5:$B$24)</f>
        <v>Team D</v>
      </c>
      <c r="C41" s="21" t="s">
        <v>50</v>
      </c>
      <c r="D41" s="20" t="str">
        <f>LOOKUP(15,'Enter Team Names Here'!$A$5:$A$24,'Enter Team Names Here'!$B$5:$B$24)</f>
        <v>Team O</v>
      </c>
      <c r="E41" s="21"/>
    </row>
    <row r="42" spans="1:6" ht="15" customHeight="1" x14ac:dyDescent="0.25">
      <c r="A42" s="21" t="str">
        <f>"Game "&amp;'Game Numbers'!B20</f>
        <v>Game t</v>
      </c>
      <c r="B42" s="20" t="str">
        <f>LOOKUP(5,'Enter Team Names Here'!$A$5:$A$24,'Enter Team Names Here'!$B$5:$B$24)</f>
        <v>Team E</v>
      </c>
      <c r="C42" s="21" t="s">
        <v>50</v>
      </c>
      <c r="D42" s="20" t="str">
        <f>LOOKUP(19,'Enter Team Names Here'!$A$5:$A$24,'Enter Team Names Here'!$B$5:$B$24)</f>
        <v>Team S</v>
      </c>
      <c r="E42" s="21"/>
    </row>
    <row r="43" spans="1:6" ht="15" customHeight="1" x14ac:dyDescent="0.25">
      <c r="A43" s="21" t="str">
        <f>"Game "&amp;'Game Numbers'!B27</f>
        <v>Game aa</v>
      </c>
      <c r="B43" s="20" t="str">
        <f>LOOKUP(4,'Enter Team Names Here'!$A$5:$A$24,'Enter Team Names Here'!$B$5:$B$24)</f>
        <v>Team D</v>
      </c>
      <c r="C43" s="21" t="s">
        <v>50</v>
      </c>
      <c r="D43" s="20" t="str">
        <f>LOOKUP(6,'Enter Team Names Here'!$A$5:$A$24,'Enter Team Names Here'!$B$5:$B$24)</f>
        <v>Team F</v>
      </c>
      <c r="E43" s="21"/>
    </row>
    <row r="44" spans="1:6" ht="15" customHeight="1" x14ac:dyDescent="0.25">
      <c r="A44" s="21" t="str">
        <f>"Game "&amp;'Game Numbers'!B28</f>
        <v>Game bb</v>
      </c>
      <c r="B44" s="20" t="str">
        <f>LOOKUP(15,'Enter Team Names Here'!$A$5:$A$24,'Enter Team Names Here'!$B$5:$B$24)</f>
        <v>Team O</v>
      </c>
      <c r="C44" s="21" t="s">
        <v>50</v>
      </c>
      <c r="D44" s="20" t="str">
        <f>LOOKUP(19,'Enter Team Names Here'!$A$5:$A$24,'Enter Team Names Here'!$B$5:$B$24)</f>
        <v>Team S</v>
      </c>
      <c r="E44" s="21"/>
    </row>
    <row r="45" spans="1:6" ht="15" customHeight="1" x14ac:dyDescent="0.25">
      <c r="A45" s="21" t="str">
        <f>"Game "&amp;'Game Numbers'!B35</f>
        <v>Game ii</v>
      </c>
      <c r="B45" s="20" t="str">
        <f>LOOKUP(5,'Enter Team Names Here'!$A$5:$A$24,'Enter Team Names Here'!$B$5:$B$24)</f>
        <v>Team E</v>
      </c>
      <c r="C45" s="21" t="s">
        <v>50</v>
      </c>
      <c r="D45" s="20" t="str">
        <f>LOOKUP(15,'Enter Team Names Here'!$A$5:$A$24,'Enter Team Names Here'!$B$5:$B$24)</f>
        <v>Team O</v>
      </c>
      <c r="E45" s="21"/>
    </row>
    <row r="46" spans="1:6" ht="15" customHeight="1" x14ac:dyDescent="0.25">
      <c r="A46" s="21" t="str">
        <f>"Game "&amp;'Game Numbers'!B36</f>
        <v>Game jj</v>
      </c>
      <c r="B46" s="20" t="str">
        <f>LOOKUP(6,'Enter Team Names Here'!$A$5:$A$24,'Enter Team Names Here'!$B$5:$B$24)</f>
        <v>Team F</v>
      </c>
      <c r="C46" s="21" t="s">
        <v>50</v>
      </c>
      <c r="D46" s="20" t="str">
        <f>LOOKUP(19,'Enter Team Names Here'!$A$5:$A$24,'Enter Team Names Here'!$B$5:$B$24)</f>
        <v>Team S</v>
      </c>
      <c r="E46" s="21"/>
    </row>
  </sheetData>
  <mergeCells count="25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  <mergeCell ref="F12:F16"/>
    <mergeCell ref="F17:F21"/>
    <mergeCell ref="F22:F26"/>
    <mergeCell ref="F27:F31"/>
    <mergeCell ref="B32:B36"/>
    <mergeCell ref="C32:C36"/>
    <mergeCell ref="D32:D36"/>
    <mergeCell ref="E32:E36"/>
    <mergeCell ref="F32:F36"/>
    <mergeCell ref="E12:E16"/>
    <mergeCell ref="E17:E21"/>
    <mergeCell ref="E22:E26"/>
    <mergeCell ref="B27:B31"/>
    <mergeCell ref="C27:C31"/>
    <mergeCell ref="D27:D31"/>
    <mergeCell ref="E27:E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8" workbookViewId="0">
      <selection activeCell="A28" sqref="A1:F1048576"/>
    </sheetView>
  </sheetViews>
  <sheetFormatPr defaultRowHeight="15" x14ac:dyDescent="0.25"/>
  <cols>
    <col min="1" max="6" width="14.7109375" customWidth="1"/>
  </cols>
  <sheetData>
    <row r="1" spans="1:6" ht="15.75" x14ac:dyDescent="0.25">
      <c r="C1" s="1" t="str">
        <f>'Enter Team Names Here'!B1</f>
        <v>Event</v>
      </c>
    </row>
    <row r="2" spans="1:6" ht="15.75" x14ac:dyDescent="0.25">
      <c r="C2" s="1"/>
    </row>
    <row r="3" spans="1:6" ht="15.75" x14ac:dyDescent="0.25">
      <c r="C3" s="1" t="str">
        <f>'Enter Team Names Here'!B2</f>
        <v>Category</v>
      </c>
    </row>
    <row r="4" spans="1:6" ht="15.75" x14ac:dyDescent="0.25">
      <c r="C4" s="2"/>
    </row>
    <row r="5" spans="1:6" ht="15.75" x14ac:dyDescent="0.25">
      <c r="C5" s="1" t="s">
        <v>30</v>
      </c>
    </row>
    <row r="6" spans="1:6" ht="16.5" thickBot="1" x14ac:dyDescent="0.3">
      <c r="A6" s="2"/>
    </row>
    <row r="7" spans="1:6" ht="15" customHeight="1" x14ac:dyDescent="0.25">
      <c r="A7" s="28"/>
      <c r="B7" s="4"/>
      <c r="C7" s="4"/>
      <c r="D7" s="4"/>
      <c r="E7" s="4"/>
      <c r="F7" s="4"/>
    </row>
    <row r="8" spans="1:6" ht="15" customHeight="1" x14ac:dyDescent="0.25">
      <c r="A8" s="3"/>
      <c r="B8" s="5" t="str">
        <f>LOOKUP(7,'Enter Team Names Here'!$A$5:$A$24,'Enter Team Names Here'!$B$5:$B$24)</f>
        <v>Team G</v>
      </c>
      <c r="C8" s="5" t="str">
        <f>LOOKUP(8,'Enter Team Names Here'!$A$5:$A$24,'Enter Team Names Here'!$B$5:$B$24)</f>
        <v>Team H</v>
      </c>
      <c r="D8" s="5" t="str">
        <f>LOOKUP(9,'Enter Team Names Here'!$A$5:$A$24,'Enter Team Names Here'!$B$5:$B$24)</f>
        <v>Team I</v>
      </c>
      <c r="E8" s="5" t="str">
        <f>LOOKUP(14,'Enter Team Names Here'!$A$5:$A$24,'Enter Team Names Here'!$B$5:$B$24)</f>
        <v>Team N</v>
      </c>
      <c r="F8" s="5" t="str">
        <f>LOOKUP(18,'Enter Team Names Here'!$A$5:$A$24,'Enter Team Names Here'!$B$5:$B$24)</f>
        <v>Team R</v>
      </c>
    </row>
    <row r="9" spans="1:6" ht="15" customHeight="1" x14ac:dyDescent="0.25">
      <c r="A9" s="3" t="s">
        <v>26</v>
      </c>
      <c r="B9" s="6"/>
      <c r="C9" s="6"/>
      <c r="D9" s="6"/>
      <c r="E9" s="6"/>
      <c r="F9" s="6"/>
    </row>
    <row r="10" spans="1:6" ht="15" customHeight="1" x14ac:dyDescent="0.25">
      <c r="A10" s="29"/>
      <c r="B10" s="6"/>
      <c r="C10" s="6"/>
      <c r="D10" s="6"/>
      <c r="E10" s="6"/>
      <c r="F10" s="6"/>
    </row>
    <row r="11" spans="1:6" ht="15" customHeight="1" thickBot="1" x14ac:dyDescent="0.3">
      <c r="A11" s="30"/>
      <c r="B11" s="7"/>
      <c r="C11" s="7"/>
      <c r="D11" s="7"/>
      <c r="E11" s="7"/>
      <c r="F11" s="7"/>
    </row>
    <row r="12" spans="1:6" ht="15" customHeight="1" x14ac:dyDescent="0.25">
      <c r="A12" s="8"/>
      <c r="B12" s="39"/>
      <c r="C12" s="36"/>
      <c r="D12" s="36"/>
      <c r="E12" s="36"/>
      <c r="F12" s="36"/>
    </row>
    <row r="13" spans="1:6" ht="15" customHeight="1" x14ac:dyDescent="0.25">
      <c r="A13" s="8"/>
      <c r="B13" s="40"/>
      <c r="C13" s="37"/>
      <c r="D13" s="37"/>
      <c r="E13" s="37"/>
      <c r="F13" s="37"/>
    </row>
    <row r="14" spans="1:6" ht="15" customHeight="1" x14ac:dyDescent="0.25">
      <c r="A14" s="5" t="str">
        <f>LOOKUP(7,'Enter Team Names Here'!$A$5:$A$24,'Enter Team Names Here'!$B$5:$B$24)</f>
        <v>Team G</v>
      </c>
      <c r="B14" s="40"/>
      <c r="C14" s="37"/>
      <c r="D14" s="37"/>
      <c r="E14" s="37"/>
      <c r="F14" s="37"/>
    </row>
    <row r="15" spans="1:6" ht="15" customHeight="1" x14ac:dyDescent="0.25">
      <c r="A15" s="8"/>
      <c r="B15" s="40"/>
      <c r="C15" s="37"/>
      <c r="D15" s="37"/>
      <c r="E15" s="37"/>
      <c r="F15" s="37"/>
    </row>
    <row r="16" spans="1:6" ht="15" customHeight="1" thickBot="1" x14ac:dyDescent="0.3">
      <c r="A16" s="9"/>
      <c r="B16" s="41"/>
      <c r="C16" s="38"/>
      <c r="D16" s="38"/>
      <c r="E16" s="38"/>
      <c r="F16" s="38"/>
    </row>
    <row r="17" spans="1:6" ht="15" customHeight="1" x14ac:dyDescent="0.25">
      <c r="A17" s="8"/>
      <c r="B17" s="36"/>
      <c r="C17" s="39"/>
      <c r="D17" s="36"/>
      <c r="E17" s="36"/>
      <c r="F17" s="36"/>
    </row>
    <row r="18" spans="1:6" ht="15" customHeight="1" x14ac:dyDescent="0.25">
      <c r="A18" s="8"/>
      <c r="B18" s="37"/>
      <c r="C18" s="40"/>
      <c r="D18" s="37"/>
      <c r="E18" s="37"/>
      <c r="F18" s="37"/>
    </row>
    <row r="19" spans="1:6" ht="15" customHeight="1" x14ac:dyDescent="0.25">
      <c r="A19" s="5" t="str">
        <f>LOOKUP(8,'Enter Team Names Here'!$A$5:$A$24,'Enter Team Names Here'!$B$5:$B$24)</f>
        <v>Team H</v>
      </c>
      <c r="B19" s="37"/>
      <c r="C19" s="40"/>
      <c r="D19" s="37"/>
      <c r="E19" s="37"/>
      <c r="F19" s="37"/>
    </row>
    <row r="20" spans="1:6" ht="15" customHeight="1" x14ac:dyDescent="0.25">
      <c r="A20" s="8"/>
      <c r="B20" s="37"/>
      <c r="C20" s="40"/>
      <c r="D20" s="37"/>
      <c r="E20" s="37"/>
      <c r="F20" s="37"/>
    </row>
    <row r="21" spans="1:6" ht="15" customHeight="1" thickBot="1" x14ac:dyDescent="0.3">
      <c r="A21" s="9"/>
      <c r="B21" s="38"/>
      <c r="C21" s="41"/>
      <c r="D21" s="38"/>
      <c r="E21" s="38"/>
      <c r="F21" s="38"/>
    </row>
    <row r="22" spans="1:6" ht="15" customHeight="1" x14ac:dyDescent="0.25">
      <c r="A22" s="8"/>
      <c r="B22" s="36"/>
      <c r="C22" s="36"/>
      <c r="D22" s="39"/>
      <c r="E22" s="36"/>
      <c r="F22" s="36"/>
    </row>
    <row r="23" spans="1:6" ht="15" customHeight="1" x14ac:dyDescent="0.25">
      <c r="A23" s="8"/>
      <c r="B23" s="37"/>
      <c r="C23" s="37"/>
      <c r="D23" s="40"/>
      <c r="E23" s="37"/>
      <c r="F23" s="37"/>
    </row>
    <row r="24" spans="1:6" ht="15" customHeight="1" x14ac:dyDescent="0.25">
      <c r="A24" s="5" t="str">
        <f>LOOKUP(9,'Enter Team Names Here'!$A$5:$A$24,'Enter Team Names Here'!$B$5:$B$24)</f>
        <v>Team I</v>
      </c>
      <c r="B24" s="37"/>
      <c r="C24" s="37"/>
      <c r="D24" s="40"/>
      <c r="E24" s="37"/>
      <c r="F24" s="37"/>
    </row>
    <row r="25" spans="1:6" ht="15" customHeight="1" x14ac:dyDescent="0.25">
      <c r="A25" s="8"/>
      <c r="B25" s="37"/>
      <c r="C25" s="37"/>
      <c r="D25" s="40"/>
      <c r="E25" s="37"/>
      <c r="F25" s="37"/>
    </row>
    <row r="26" spans="1:6" ht="15" customHeight="1" thickBot="1" x14ac:dyDescent="0.3">
      <c r="A26" s="9"/>
      <c r="B26" s="38"/>
      <c r="C26" s="38"/>
      <c r="D26" s="41"/>
      <c r="E26" s="38"/>
      <c r="F26" s="38"/>
    </row>
    <row r="27" spans="1:6" ht="15" customHeight="1" x14ac:dyDescent="0.25">
      <c r="A27" s="8"/>
      <c r="B27" s="36"/>
      <c r="C27" s="36"/>
      <c r="D27" s="36"/>
      <c r="E27" s="39"/>
      <c r="F27" s="36"/>
    </row>
    <row r="28" spans="1:6" ht="15" customHeight="1" x14ac:dyDescent="0.25">
      <c r="A28" s="8"/>
      <c r="B28" s="37"/>
      <c r="C28" s="37"/>
      <c r="D28" s="37"/>
      <c r="E28" s="40"/>
      <c r="F28" s="37"/>
    </row>
    <row r="29" spans="1:6" ht="15" customHeight="1" x14ac:dyDescent="0.25">
      <c r="A29" s="5" t="str">
        <f>LOOKUP(14,'Enter Team Names Here'!$A$5:$A$24,'Enter Team Names Here'!$B$5:$B$24)</f>
        <v>Team N</v>
      </c>
      <c r="B29" s="37"/>
      <c r="C29" s="37"/>
      <c r="D29" s="37"/>
      <c r="E29" s="40"/>
      <c r="F29" s="37"/>
    </row>
    <row r="30" spans="1:6" ht="15" customHeight="1" x14ac:dyDescent="0.25">
      <c r="A30" s="8"/>
      <c r="B30" s="37"/>
      <c r="C30" s="37"/>
      <c r="D30" s="37"/>
      <c r="E30" s="40"/>
      <c r="F30" s="37"/>
    </row>
    <row r="31" spans="1:6" ht="15" customHeight="1" thickBot="1" x14ac:dyDescent="0.3">
      <c r="A31" s="9"/>
      <c r="B31" s="38"/>
      <c r="C31" s="38"/>
      <c r="D31" s="38"/>
      <c r="E31" s="41"/>
      <c r="F31" s="38"/>
    </row>
    <row r="32" spans="1:6" ht="15" customHeight="1" x14ac:dyDescent="0.25">
      <c r="A32" s="8"/>
      <c r="B32" s="36"/>
      <c r="C32" s="36"/>
      <c r="D32" s="36"/>
      <c r="E32" s="36"/>
      <c r="F32" s="39"/>
    </row>
    <row r="33" spans="1:6" ht="15" customHeight="1" x14ac:dyDescent="0.25">
      <c r="A33" s="8"/>
      <c r="B33" s="37"/>
      <c r="C33" s="37"/>
      <c r="D33" s="37"/>
      <c r="E33" s="37"/>
      <c r="F33" s="40"/>
    </row>
    <row r="34" spans="1:6" ht="15" customHeight="1" x14ac:dyDescent="0.25">
      <c r="A34" s="5" t="str">
        <f>LOOKUP(18,'Enter Team Names Here'!$A$5:$A$24,'Enter Team Names Here'!$B$5:$B$24)</f>
        <v>Team R</v>
      </c>
      <c r="B34" s="37"/>
      <c r="C34" s="37"/>
      <c r="D34" s="37"/>
      <c r="E34" s="37"/>
      <c r="F34" s="40"/>
    </row>
    <row r="35" spans="1:6" ht="15" customHeight="1" x14ac:dyDescent="0.25">
      <c r="A35" s="8"/>
      <c r="B35" s="37"/>
      <c r="C35" s="37"/>
      <c r="D35" s="37"/>
      <c r="E35" s="37"/>
      <c r="F35" s="40"/>
    </row>
    <row r="36" spans="1:6" ht="15" customHeight="1" thickBot="1" x14ac:dyDescent="0.3">
      <c r="A36" s="9"/>
      <c r="B36" s="38"/>
      <c r="C36" s="38"/>
      <c r="D36" s="38"/>
      <c r="E36" s="38"/>
      <c r="F36" s="41"/>
    </row>
    <row r="37" spans="1:6" ht="15" customHeight="1" x14ac:dyDescent="0.25">
      <c r="A37" s="21" t="str">
        <f>"Game "&amp;'Game Numbers'!B5</f>
        <v>Game e</v>
      </c>
      <c r="B37" s="20" t="str">
        <f>LOOKUP(7,'Enter Team Names Here'!$A$5:$A$24,'Enter Team Names Here'!$B$5:$B$24)</f>
        <v>Team G</v>
      </c>
      <c r="C37" s="21" t="s">
        <v>50</v>
      </c>
      <c r="D37" s="20" t="str">
        <f>LOOKUP(8,'Enter Team Names Here'!$A$5:$A$24,'Enter Team Names Here'!$B$5:$B$24)</f>
        <v>Team H</v>
      </c>
      <c r="E37" s="21"/>
    </row>
    <row r="38" spans="1:6" ht="15" customHeight="1" x14ac:dyDescent="0.25">
      <c r="A38" s="21" t="str">
        <f>"Game "&amp;'Game Numbers'!B6</f>
        <v>Game f</v>
      </c>
      <c r="B38" s="20" t="str">
        <f>LOOKUP(9,'Enter Team Names Here'!$A$5:$A$24,'Enter Team Names Here'!$B$5:$B$24)</f>
        <v>Team I</v>
      </c>
      <c r="C38" s="21" t="s">
        <v>50</v>
      </c>
      <c r="D38" s="20" t="str">
        <f>LOOKUP(14,'Enter Team Names Here'!$A$5:$A$24,'Enter Team Names Here'!$B$5:$B$24)</f>
        <v>Team N</v>
      </c>
      <c r="E38" s="21"/>
    </row>
    <row r="39" spans="1:6" ht="15" customHeight="1" x14ac:dyDescent="0.25">
      <c r="A39" s="21" t="str">
        <f>"Game "&amp;'Game Numbers'!B13</f>
        <v>Game m</v>
      </c>
      <c r="B39" s="20" t="str">
        <f>LOOKUP(7,'Enter Team Names Here'!$A$5:$A$24,'Enter Team Names Here'!$B$5:$B$24)</f>
        <v>Team G</v>
      </c>
      <c r="C39" s="21" t="s">
        <v>50</v>
      </c>
      <c r="D39" s="20" t="str">
        <f>LOOKUP(18,'Enter Team Names Here'!$A$5:$A$24,'Enter Team Names Here'!$B$5:$B$24)</f>
        <v>Team R</v>
      </c>
      <c r="E39" s="21"/>
    </row>
    <row r="40" spans="1:6" ht="15" customHeight="1" x14ac:dyDescent="0.25">
      <c r="A40" s="21" t="str">
        <f>"Game "&amp;'Game Numbers'!B14</f>
        <v>Game n</v>
      </c>
      <c r="B40" s="20" t="str">
        <f>LOOKUP(8,'Enter Team Names Here'!$A$5:$A$24,'Enter Team Names Here'!$B$5:$B$24)</f>
        <v>Team H</v>
      </c>
      <c r="C40" s="21" t="s">
        <v>50</v>
      </c>
      <c r="D40" s="20" t="str">
        <f>LOOKUP(9,'Enter Team Names Here'!$A$5:$A$24,'Enter Team Names Here'!$B$5:$B$24)</f>
        <v>Team I</v>
      </c>
      <c r="E40" s="21"/>
    </row>
    <row r="41" spans="1:6" ht="15" customHeight="1" x14ac:dyDescent="0.25">
      <c r="A41" s="21" t="str">
        <f>"Game "&amp;'Game Numbers'!B21</f>
        <v>Game u</v>
      </c>
      <c r="B41" s="20" t="str">
        <f>LOOKUP(7,'Enter Team Names Here'!$A$5:$A$24,'Enter Team Names Here'!$B$5:$B$24)</f>
        <v>Team G</v>
      </c>
      <c r="C41" s="21" t="s">
        <v>50</v>
      </c>
      <c r="D41" s="20" t="str">
        <f>LOOKUP(14,'Enter Team Names Here'!$A$5:$A$24,'Enter Team Names Here'!$B$5:$B$24)</f>
        <v>Team N</v>
      </c>
      <c r="E41" s="21"/>
    </row>
    <row r="42" spans="1:6" ht="15" customHeight="1" x14ac:dyDescent="0.25">
      <c r="A42" s="21" t="str">
        <f>"Game "&amp;'Game Numbers'!B22</f>
        <v>Game v</v>
      </c>
      <c r="B42" s="20" t="str">
        <f>LOOKUP(8,'Enter Team Names Here'!$A$5:$A$24,'Enter Team Names Here'!$B$5:$B$24)</f>
        <v>Team H</v>
      </c>
      <c r="C42" s="21" t="s">
        <v>50</v>
      </c>
      <c r="D42" s="20" t="str">
        <f>LOOKUP(18,'Enter Team Names Here'!$A$5:$A$24,'Enter Team Names Here'!$B$5:$B$24)</f>
        <v>Team R</v>
      </c>
      <c r="E42" s="21"/>
    </row>
    <row r="43" spans="1:6" ht="15" customHeight="1" x14ac:dyDescent="0.25">
      <c r="A43" s="21" t="str">
        <f>"Game "&amp;'Game Numbers'!B29</f>
        <v>Game cc</v>
      </c>
      <c r="B43" s="20" t="str">
        <f>LOOKUP(7,'Enter Team Names Here'!$A$5:$A$24,'Enter Team Names Here'!$B$5:$B$24)</f>
        <v>Team G</v>
      </c>
      <c r="C43" s="21" t="s">
        <v>50</v>
      </c>
      <c r="D43" s="20" t="str">
        <f>LOOKUP(9,'Enter Team Names Here'!$A$5:$A$24,'Enter Team Names Here'!$B$5:$B$24)</f>
        <v>Team I</v>
      </c>
      <c r="E43" s="21"/>
    </row>
    <row r="44" spans="1:6" ht="15" customHeight="1" x14ac:dyDescent="0.25">
      <c r="A44" s="21" t="str">
        <f>"Game "&amp;'Game Numbers'!B30</f>
        <v>Game dd</v>
      </c>
      <c r="B44" s="20" t="str">
        <f>LOOKUP(14,'Enter Team Names Here'!$A$5:$A$24,'Enter Team Names Here'!$B$5:$B$24)</f>
        <v>Team N</v>
      </c>
      <c r="C44" s="21" t="s">
        <v>50</v>
      </c>
      <c r="D44" s="20" t="str">
        <f>LOOKUP(18,'Enter Team Names Here'!$A$5:$A$24,'Enter Team Names Here'!$B$5:$B$24)</f>
        <v>Team R</v>
      </c>
      <c r="E44" s="21"/>
    </row>
    <row r="45" spans="1:6" ht="15" customHeight="1" x14ac:dyDescent="0.25">
      <c r="A45" s="21" t="str">
        <f>"Game "&amp;'Game Numbers'!B37</f>
        <v>Game kk</v>
      </c>
      <c r="B45" s="20" t="str">
        <f>LOOKUP(8,'Enter Team Names Here'!$A$5:$A$24,'Enter Team Names Here'!$B$5:$B$24)</f>
        <v>Team H</v>
      </c>
      <c r="C45" s="21" t="s">
        <v>50</v>
      </c>
      <c r="D45" s="20" t="str">
        <f>LOOKUP(14,'Enter Team Names Here'!$A$5:$A$24,'Enter Team Names Here'!$B$5:$B$24)</f>
        <v>Team N</v>
      </c>
      <c r="E45" s="21"/>
    </row>
    <row r="46" spans="1:6" ht="15" customHeight="1" x14ac:dyDescent="0.25">
      <c r="A46" s="21" t="str">
        <f>"Game "&amp;'Game Numbers'!B38</f>
        <v>Game ll</v>
      </c>
      <c r="B46" s="20" t="str">
        <f>LOOKUP(9,'Enter Team Names Here'!$A$5:$A$24,'Enter Team Names Here'!$B$5:$B$24)</f>
        <v>Team I</v>
      </c>
      <c r="C46" s="21" t="s">
        <v>50</v>
      </c>
      <c r="D46" s="20" t="str">
        <f>LOOKUP(18,'Enter Team Names Here'!$A$5:$A$24,'Enter Team Names Here'!$B$5:$B$24)</f>
        <v>Team R</v>
      </c>
      <c r="E46" s="21"/>
    </row>
  </sheetData>
  <mergeCells count="25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  <mergeCell ref="F12:F16"/>
    <mergeCell ref="F17:F21"/>
    <mergeCell ref="F22:F26"/>
    <mergeCell ref="F27:F31"/>
    <mergeCell ref="B32:B36"/>
    <mergeCell ref="C32:C36"/>
    <mergeCell ref="D32:D36"/>
    <mergeCell ref="E32:E36"/>
    <mergeCell ref="F32:F36"/>
    <mergeCell ref="E12:E16"/>
    <mergeCell ref="E17:E21"/>
    <mergeCell ref="E22:E26"/>
    <mergeCell ref="B27:B31"/>
    <mergeCell ref="C27:C31"/>
    <mergeCell ref="D27:D31"/>
    <mergeCell ref="E27:E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B43" sqref="B43"/>
    </sheetView>
  </sheetViews>
  <sheetFormatPr defaultRowHeight="15" x14ac:dyDescent="0.25"/>
  <cols>
    <col min="1" max="6" width="14.7109375" customWidth="1"/>
  </cols>
  <sheetData>
    <row r="1" spans="1:6" ht="15.75" x14ac:dyDescent="0.25">
      <c r="C1" s="1" t="str">
        <f>'Enter Team Names Here'!B1</f>
        <v>Event</v>
      </c>
    </row>
    <row r="2" spans="1:6" ht="15.75" x14ac:dyDescent="0.25">
      <c r="C2" s="1"/>
    </row>
    <row r="3" spans="1:6" ht="15.75" x14ac:dyDescent="0.25">
      <c r="C3" s="1" t="str">
        <f>'Enter Team Names Here'!B2</f>
        <v>Category</v>
      </c>
    </row>
    <row r="4" spans="1:6" ht="15.75" x14ac:dyDescent="0.25">
      <c r="C4" s="2"/>
    </row>
    <row r="5" spans="1:6" ht="15.75" x14ac:dyDescent="0.25">
      <c r="C5" s="1" t="s">
        <v>31</v>
      </c>
    </row>
    <row r="6" spans="1:6" ht="16.5" thickBot="1" x14ac:dyDescent="0.3">
      <c r="A6" s="2"/>
    </row>
    <row r="7" spans="1:6" ht="15" customHeight="1" x14ac:dyDescent="0.25">
      <c r="A7" s="28"/>
      <c r="B7" s="4"/>
      <c r="C7" s="4"/>
      <c r="D7" s="4"/>
      <c r="E7" s="4"/>
      <c r="F7" s="4"/>
    </row>
    <row r="8" spans="1:6" ht="15" customHeight="1" x14ac:dyDescent="0.25">
      <c r="A8" s="3"/>
      <c r="B8" s="5" t="str">
        <f>LOOKUP(10,'Enter Team Names Here'!$A$5:$A$24,'Enter Team Names Here'!$B$5:$B$24)</f>
        <v>Team J</v>
      </c>
      <c r="C8" s="5" t="str">
        <f>LOOKUP(11,'Enter Team Names Here'!$A$5:$A$24,'Enter Team Names Here'!$B$5:$B$24)</f>
        <v>Team K</v>
      </c>
      <c r="D8" s="5" t="str">
        <f>LOOKUP(12,'Enter Team Names Here'!$A$5:$A$24,'Enter Team Names Here'!$B$5:$B$24)</f>
        <v>Team L</v>
      </c>
      <c r="E8" s="5" t="str">
        <f>LOOKUP(13,'Enter Team Names Here'!$A$5:$A$24,'Enter Team Names Here'!$B$5:$B$24)</f>
        <v>Team M</v>
      </c>
      <c r="F8" s="5" t="str">
        <f>LOOKUP(17,'Enter Team Names Here'!$A$5:$A$24,'Enter Team Names Here'!$B$5:$B$24)</f>
        <v>Team Q</v>
      </c>
    </row>
    <row r="9" spans="1:6" ht="15" customHeight="1" x14ac:dyDescent="0.25">
      <c r="A9" s="3" t="s">
        <v>27</v>
      </c>
      <c r="B9" s="6"/>
      <c r="C9" s="6"/>
      <c r="D9" s="6"/>
      <c r="E9" s="6"/>
      <c r="F9" s="6"/>
    </row>
    <row r="10" spans="1:6" ht="15" customHeight="1" x14ac:dyDescent="0.25">
      <c r="A10" s="29"/>
      <c r="B10" s="6"/>
      <c r="C10" s="6"/>
      <c r="D10" s="6"/>
      <c r="E10" s="6"/>
      <c r="F10" s="6"/>
    </row>
    <row r="11" spans="1:6" ht="15" customHeight="1" thickBot="1" x14ac:dyDescent="0.3">
      <c r="A11" s="30"/>
      <c r="B11" s="7"/>
      <c r="C11" s="7"/>
      <c r="D11" s="7"/>
      <c r="E11" s="7"/>
      <c r="F11" s="7"/>
    </row>
    <row r="12" spans="1:6" ht="15" customHeight="1" x14ac:dyDescent="0.25">
      <c r="A12" s="8"/>
      <c r="B12" s="39"/>
      <c r="C12" s="36"/>
      <c r="D12" s="36"/>
      <c r="E12" s="36"/>
      <c r="F12" s="36"/>
    </row>
    <row r="13" spans="1:6" ht="15" customHeight="1" x14ac:dyDescent="0.25">
      <c r="A13" s="8"/>
      <c r="B13" s="40"/>
      <c r="C13" s="37"/>
      <c r="D13" s="37"/>
      <c r="E13" s="37"/>
      <c r="F13" s="37"/>
    </row>
    <row r="14" spans="1:6" ht="15" customHeight="1" x14ac:dyDescent="0.25">
      <c r="A14" s="5" t="str">
        <f>LOOKUP(10,'Enter Team Names Here'!$A$5:$A$24,'Enter Team Names Here'!$B$5:$B$24)</f>
        <v>Team J</v>
      </c>
      <c r="B14" s="40"/>
      <c r="C14" s="37"/>
      <c r="D14" s="37"/>
      <c r="E14" s="37"/>
      <c r="F14" s="37"/>
    </row>
    <row r="15" spans="1:6" ht="15" customHeight="1" x14ac:dyDescent="0.25">
      <c r="A15" s="8"/>
      <c r="B15" s="40"/>
      <c r="C15" s="37"/>
      <c r="D15" s="37"/>
      <c r="E15" s="37"/>
      <c r="F15" s="37"/>
    </row>
    <row r="16" spans="1:6" ht="15" customHeight="1" thickBot="1" x14ac:dyDescent="0.3">
      <c r="A16" s="9"/>
      <c r="B16" s="41"/>
      <c r="C16" s="38"/>
      <c r="D16" s="38"/>
      <c r="E16" s="38"/>
      <c r="F16" s="38"/>
    </row>
    <row r="17" spans="1:6" ht="15" customHeight="1" x14ac:dyDescent="0.25">
      <c r="A17" s="8"/>
      <c r="B17" s="36"/>
      <c r="C17" s="39"/>
      <c r="D17" s="36"/>
      <c r="E17" s="36"/>
      <c r="F17" s="36"/>
    </row>
    <row r="18" spans="1:6" ht="15" customHeight="1" x14ac:dyDescent="0.25">
      <c r="A18" s="8"/>
      <c r="B18" s="37"/>
      <c r="C18" s="40"/>
      <c r="D18" s="37"/>
      <c r="E18" s="37"/>
      <c r="F18" s="37"/>
    </row>
    <row r="19" spans="1:6" ht="15" customHeight="1" x14ac:dyDescent="0.25">
      <c r="A19" s="5" t="str">
        <f>LOOKUP(11,'Enter Team Names Here'!$A$5:$A$24,'Enter Team Names Here'!$B$5:$B$24)</f>
        <v>Team K</v>
      </c>
      <c r="B19" s="37"/>
      <c r="C19" s="40"/>
      <c r="D19" s="37"/>
      <c r="E19" s="37"/>
      <c r="F19" s="37"/>
    </row>
    <row r="20" spans="1:6" ht="15" customHeight="1" x14ac:dyDescent="0.25">
      <c r="A20" s="8"/>
      <c r="B20" s="37"/>
      <c r="C20" s="40"/>
      <c r="D20" s="37"/>
      <c r="E20" s="37"/>
      <c r="F20" s="37"/>
    </row>
    <row r="21" spans="1:6" ht="15" customHeight="1" thickBot="1" x14ac:dyDescent="0.3">
      <c r="A21" s="9"/>
      <c r="B21" s="38"/>
      <c r="C21" s="41"/>
      <c r="D21" s="38"/>
      <c r="E21" s="38"/>
      <c r="F21" s="38"/>
    </row>
    <row r="22" spans="1:6" ht="15" customHeight="1" x14ac:dyDescent="0.25">
      <c r="A22" s="8"/>
      <c r="B22" s="36"/>
      <c r="C22" s="36"/>
      <c r="D22" s="39"/>
      <c r="E22" s="36"/>
      <c r="F22" s="36"/>
    </row>
    <row r="23" spans="1:6" ht="15" customHeight="1" x14ac:dyDescent="0.25">
      <c r="A23" s="8"/>
      <c r="B23" s="37"/>
      <c r="C23" s="37"/>
      <c r="D23" s="40"/>
      <c r="E23" s="37"/>
      <c r="F23" s="37"/>
    </row>
    <row r="24" spans="1:6" ht="15" customHeight="1" x14ac:dyDescent="0.25">
      <c r="A24" s="5" t="str">
        <f>LOOKUP(12,'Enter Team Names Here'!$A$5:$A$24,'Enter Team Names Here'!$B$5:$B$24)</f>
        <v>Team L</v>
      </c>
      <c r="B24" s="37"/>
      <c r="C24" s="37"/>
      <c r="D24" s="40"/>
      <c r="E24" s="37"/>
      <c r="F24" s="37"/>
    </row>
    <row r="25" spans="1:6" ht="15" customHeight="1" x14ac:dyDescent="0.25">
      <c r="A25" s="8"/>
      <c r="B25" s="37"/>
      <c r="C25" s="37"/>
      <c r="D25" s="40"/>
      <c r="E25" s="37"/>
      <c r="F25" s="37"/>
    </row>
    <row r="26" spans="1:6" ht="15" customHeight="1" thickBot="1" x14ac:dyDescent="0.3">
      <c r="A26" s="9"/>
      <c r="B26" s="38"/>
      <c r="C26" s="38"/>
      <c r="D26" s="41"/>
      <c r="E26" s="38"/>
      <c r="F26" s="38"/>
    </row>
    <row r="27" spans="1:6" ht="15" customHeight="1" x14ac:dyDescent="0.25">
      <c r="A27" s="8"/>
      <c r="B27" s="36"/>
      <c r="C27" s="36"/>
      <c r="D27" s="36"/>
      <c r="E27" s="39"/>
      <c r="F27" s="36"/>
    </row>
    <row r="28" spans="1:6" ht="15" customHeight="1" x14ac:dyDescent="0.25">
      <c r="A28" s="8"/>
      <c r="B28" s="37"/>
      <c r="C28" s="37"/>
      <c r="D28" s="37"/>
      <c r="E28" s="40"/>
      <c r="F28" s="37"/>
    </row>
    <row r="29" spans="1:6" ht="15" customHeight="1" x14ac:dyDescent="0.25">
      <c r="A29" s="5" t="str">
        <f>LOOKUP(13,'Enter Team Names Here'!$A$5:$A$24,'Enter Team Names Here'!$B$5:$B$24)</f>
        <v>Team M</v>
      </c>
      <c r="B29" s="37"/>
      <c r="C29" s="37"/>
      <c r="D29" s="37"/>
      <c r="E29" s="40"/>
      <c r="F29" s="37"/>
    </row>
    <row r="30" spans="1:6" ht="15" customHeight="1" x14ac:dyDescent="0.25">
      <c r="A30" s="8"/>
      <c r="B30" s="37"/>
      <c r="C30" s="37"/>
      <c r="D30" s="37"/>
      <c r="E30" s="40"/>
      <c r="F30" s="37"/>
    </row>
    <row r="31" spans="1:6" ht="15" customHeight="1" thickBot="1" x14ac:dyDescent="0.3">
      <c r="A31" s="9"/>
      <c r="B31" s="38"/>
      <c r="C31" s="38"/>
      <c r="D31" s="38"/>
      <c r="E31" s="41"/>
      <c r="F31" s="38"/>
    </row>
    <row r="32" spans="1:6" ht="15" customHeight="1" x14ac:dyDescent="0.25">
      <c r="A32" s="8"/>
      <c r="B32" s="36"/>
      <c r="C32" s="36"/>
      <c r="D32" s="36"/>
      <c r="E32" s="36"/>
      <c r="F32" s="39"/>
    </row>
    <row r="33" spans="1:6" ht="15" customHeight="1" x14ac:dyDescent="0.25">
      <c r="A33" s="8"/>
      <c r="B33" s="37"/>
      <c r="C33" s="37"/>
      <c r="D33" s="37"/>
      <c r="E33" s="37"/>
      <c r="F33" s="40"/>
    </row>
    <row r="34" spans="1:6" ht="15" customHeight="1" x14ac:dyDescent="0.25">
      <c r="A34" s="5" t="str">
        <f>LOOKUP(17,'Enter Team Names Here'!$A$5:$A$24,'Enter Team Names Here'!$B$5:$B$24)</f>
        <v>Team Q</v>
      </c>
      <c r="B34" s="37"/>
      <c r="C34" s="37"/>
      <c r="D34" s="37"/>
      <c r="E34" s="37"/>
      <c r="F34" s="40"/>
    </row>
    <row r="35" spans="1:6" ht="15" customHeight="1" x14ac:dyDescent="0.25">
      <c r="A35" s="8"/>
      <c r="B35" s="37"/>
      <c r="C35" s="37"/>
      <c r="D35" s="37"/>
      <c r="E35" s="37"/>
      <c r="F35" s="40"/>
    </row>
    <row r="36" spans="1:6" ht="15" customHeight="1" thickBot="1" x14ac:dyDescent="0.3">
      <c r="A36" s="9"/>
      <c r="B36" s="38"/>
      <c r="C36" s="38"/>
      <c r="D36" s="38"/>
      <c r="E36" s="38"/>
      <c r="F36" s="41"/>
    </row>
    <row r="37" spans="1:6" ht="15" customHeight="1" x14ac:dyDescent="0.25">
      <c r="A37" s="21" t="str">
        <f>"Game "&amp;'Game Numbers'!B7</f>
        <v>Game g</v>
      </c>
      <c r="B37" s="20" t="str">
        <f>LOOKUP(10,'Enter Team Names Here'!$A$5:$A$24,'Enter Team Names Here'!$B$5:$B$24)</f>
        <v>Team J</v>
      </c>
      <c r="C37" s="21" t="s">
        <v>50</v>
      </c>
      <c r="D37" s="20" t="str">
        <f>LOOKUP(11,'Enter Team Names Here'!$A$5:$A$24,'Enter Team Names Here'!$B$5:$B$24)</f>
        <v>Team K</v>
      </c>
      <c r="E37" s="21"/>
    </row>
    <row r="38" spans="1:6" ht="15" customHeight="1" x14ac:dyDescent="0.25">
      <c r="A38" s="21" t="str">
        <f>"Game "&amp;'Game Numbers'!B8</f>
        <v>Game h</v>
      </c>
      <c r="B38" s="20" t="str">
        <f>LOOKUP(12,'Enter Team Names Here'!$A$5:$A$24,'Enter Team Names Here'!$B$5:$B$24)</f>
        <v>Team L</v>
      </c>
      <c r="C38" s="21" t="s">
        <v>50</v>
      </c>
      <c r="D38" s="20" t="str">
        <f>LOOKUP(13,'Enter Team Names Here'!$A$5:$A$24,'Enter Team Names Here'!$B$5:$B$24)</f>
        <v>Team M</v>
      </c>
      <c r="E38" s="21"/>
    </row>
    <row r="39" spans="1:6" ht="15" customHeight="1" x14ac:dyDescent="0.25">
      <c r="A39" s="21" t="str">
        <f>"Game "&amp;'Game Numbers'!B15</f>
        <v>Game o</v>
      </c>
      <c r="B39" s="20" t="str">
        <f>LOOKUP(10,'Enter Team Names Here'!$A$5:$A$24,'Enter Team Names Here'!$B$5:$B$24)</f>
        <v>Team J</v>
      </c>
      <c r="C39" s="21" t="s">
        <v>50</v>
      </c>
      <c r="D39" s="20" t="str">
        <f>LOOKUP(17,'Enter Team Names Here'!$A$5:$A$24,'Enter Team Names Here'!$B$5:$B$24)</f>
        <v>Team Q</v>
      </c>
      <c r="E39" s="21"/>
    </row>
    <row r="40" spans="1:6" ht="15" customHeight="1" x14ac:dyDescent="0.25">
      <c r="A40" s="21" t="str">
        <f>"Game "&amp;'Game Numbers'!B16</f>
        <v>Game p</v>
      </c>
      <c r="B40" s="20" t="str">
        <f>LOOKUP(11,'Enter Team Names Here'!$A$5:$A$24,'Enter Team Names Here'!$B$5:$B$24)</f>
        <v>Team K</v>
      </c>
      <c r="C40" s="21" t="s">
        <v>50</v>
      </c>
      <c r="D40" s="20" t="str">
        <f>LOOKUP(12,'Enter Team Names Here'!$A$5:$A$24,'Enter Team Names Here'!$B$5:$B$24)</f>
        <v>Team L</v>
      </c>
      <c r="E40" s="21"/>
    </row>
    <row r="41" spans="1:6" ht="15" customHeight="1" x14ac:dyDescent="0.25">
      <c r="A41" s="21" t="str">
        <f>"Game "&amp;'Game Numbers'!B23</f>
        <v>Game w</v>
      </c>
      <c r="B41" s="20" t="str">
        <f>LOOKUP(10,'Enter Team Names Here'!$A$5:$A$24,'Enter Team Names Here'!$B$5:$B$24)</f>
        <v>Team J</v>
      </c>
      <c r="C41" s="21" t="s">
        <v>50</v>
      </c>
      <c r="D41" s="20" t="str">
        <f>LOOKUP(13,'Enter Team Names Here'!$A$5:$A$24,'Enter Team Names Here'!$B$5:$B$24)</f>
        <v>Team M</v>
      </c>
      <c r="E41" s="21"/>
    </row>
    <row r="42" spans="1:6" ht="15" customHeight="1" x14ac:dyDescent="0.25">
      <c r="A42" s="21" t="str">
        <f>"Game "&amp;'Game Numbers'!B24</f>
        <v>Game x</v>
      </c>
      <c r="B42" s="20" t="str">
        <f>LOOKUP(11,'Enter Team Names Here'!$A$5:$A$24,'Enter Team Names Here'!$B$5:$B$24)</f>
        <v>Team K</v>
      </c>
      <c r="C42" s="21" t="s">
        <v>50</v>
      </c>
      <c r="D42" s="20" t="str">
        <f>LOOKUP(17,'Enter Team Names Here'!$A$5:$A$24,'Enter Team Names Here'!$B$5:$B$24)</f>
        <v>Team Q</v>
      </c>
      <c r="E42" s="21"/>
    </row>
    <row r="43" spans="1:6" ht="15" customHeight="1" x14ac:dyDescent="0.25">
      <c r="A43" s="21" t="str">
        <f>"Game "&amp;'Game Numbers'!B31</f>
        <v>Game ee</v>
      </c>
      <c r="B43" s="20" t="str">
        <f>LOOKUP(10,'Enter Team Names Here'!$A$5:$A$24,'Enter Team Names Here'!$B$5:$B$24)</f>
        <v>Team J</v>
      </c>
      <c r="C43" s="21" t="s">
        <v>50</v>
      </c>
      <c r="D43" s="20" t="str">
        <f>LOOKUP(12,'Enter Team Names Here'!$A$5:$A$24,'Enter Team Names Here'!$B$5:$B$24)</f>
        <v>Team L</v>
      </c>
      <c r="E43" s="21"/>
    </row>
    <row r="44" spans="1:6" ht="15" customHeight="1" x14ac:dyDescent="0.25">
      <c r="A44" s="21" t="str">
        <f>"Game "&amp;'Game Numbers'!B32</f>
        <v>Game ff</v>
      </c>
      <c r="B44" s="20" t="str">
        <f>LOOKUP(13,'Enter Team Names Here'!$A$5:$A$24,'Enter Team Names Here'!$B$5:$B$24)</f>
        <v>Team M</v>
      </c>
      <c r="C44" s="21" t="s">
        <v>50</v>
      </c>
      <c r="D44" s="20" t="str">
        <f>LOOKUP(17,'Enter Team Names Here'!$A$5:$A$24,'Enter Team Names Here'!$B$5:$B$24)</f>
        <v>Team Q</v>
      </c>
      <c r="E44" s="21"/>
    </row>
    <row r="45" spans="1:6" ht="15" customHeight="1" x14ac:dyDescent="0.25">
      <c r="A45" s="21" t="str">
        <f>"Game "&amp;'Game Numbers'!B39</f>
        <v>Game mm</v>
      </c>
      <c r="B45" s="20" t="str">
        <f>LOOKUP(11,'Enter Team Names Here'!$A$5:$A$24,'Enter Team Names Here'!$B$5:$B$24)</f>
        <v>Team K</v>
      </c>
      <c r="C45" s="21" t="s">
        <v>50</v>
      </c>
      <c r="D45" s="20" t="str">
        <f>LOOKUP(13,'Enter Team Names Here'!$A$5:$A$24,'Enter Team Names Here'!$B$5:$B$24)</f>
        <v>Team M</v>
      </c>
      <c r="E45" s="21"/>
    </row>
    <row r="46" spans="1:6" ht="15" customHeight="1" x14ac:dyDescent="0.25">
      <c r="A46" s="21" t="str">
        <f>"Game "&amp;'Game Numbers'!B40</f>
        <v>Game nn</v>
      </c>
      <c r="B46" s="20" t="str">
        <f>LOOKUP(12,'Enter Team Names Here'!$A$5:$A$24,'Enter Team Names Here'!$B$5:$B$24)</f>
        <v>Team L</v>
      </c>
      <c r="C46" s="21" t="s">
        <v>50</v>
      </c>
      <c r="D46" s="20" t="str">
        <f>LOOKUP(17,'Enter Team Names Here'!$A$5:$A$24,'Enter Team Names Here'!$B$5:$B$24)</f>
        <v>Team Q</v>
      </c>
      <c r="E46" s="21"/>
    </row>
  </sheetData>
  <mergeCells count="25"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  <mergeCell ref="F12:F16"/>
    <mergeCell ref="F17:F21"/>
    <mergeCell ref="F22:F26"/>
    <mergeCell ref="F27:F31"/>
    <mergeCell ref="B32:B36"/>
    <mergeCell ref="C32:C36"/>
    <mergeCell ref="D32:D36"/>
    <mergeCell ref="E32:E36"/>
    <mergeCell ref="F32:F36"/>
    <mergeCell ref="B27:B31"/>
    <mergeCell ref="C27:C31"/>
    <mergeCell ref="D27:D31"/>
    <mergeCell ref="E27:E31"/>
    <mergeCell ref="B22:B26"/>
    <mergeCell ref="C22:C26"/>
    <mergeCell ref="D22:D2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49" workbookViewId="0">
      <selection activeCell="A49" sqref="A49:XFD49"/>
    </sheetView>
  </sheetViews>
  <sheetFormatPr defaultRowHeight="15" x14ac:dyDescent="0.25"/>
  <cols>
    <col min="1" max="6" width="18.85546875" customWidth="1"/>
  </cols>
  <sheetData>
    <row r="1" spans="1:4" x14ac:dyDescent="0.25">
      <c r="A1" s="10"/>
      <c r="C1" s="18" t="str">
        <f>'Pool A'!C1</f>
        <v>Event</v>
      </c>
    </row>
    <row r="2" spans="1:4" x14ac:dyDescent="0.25">
      <c r="A2" s="24" t="s">
        <v>40</v>
      </c>
      <c r="C2" s="18" t="str">
        <f>'Pool A'!C3</f>
        <v>Category</v>
      </c>
    </row>
    <row r="3" spans="1:4" ht="14.25" customHeight="1" x14ac:dyDescent="0.25">
      <c r="A3" s="12" t="str">
        <f>"Game "&amp;'Game Numbers'!D1</f>
        <v>Game a</v>
      </c>
      <c r="B3" s="10"/>
    </row>
    <row r="4" spans="1:4" ht="14.25" customHeight="1" x14ac:dyDescent="0.25">
      <c r="A4" s="14"/>
      <c r="B4" s="24"/>
    </row>
    <row r="5" spans="1:4" ht="14.25" customHeight="1" x14ac:dyDescent="0.25">
      <c r="A5" s="15"/>
      <c r="B5" s="12" t="str">
        <f>"Game "&amp;'Game Numbers'!D5</f>
        <v>Game e</v>
      </c>
      <c r="C5" s="13"/>
    </row>
    <row r="6" spans="1:4" ht="14.25" customHeight="1" x14ac:dyDescent="0.25">
      <c r="A6" s="25" t="s">
        <v>39</v>
      </c>
      <c r="B6" s="14"/>
      <c r="C6" s="11"/>
    </row>
    <row r="7" spans="1:4" ht="14.25" customHeight="1" x14ac:dyDescent="0.25">
      <c r="B7" s="15"/>
      <c r="C7" s="14"/>
    </row>
    <row r="8" spans="1:4" ht="14.25" customHeight="1" x14ac:dyDescent="0.25">
      <c r="B8" s="25" t="s">
        <v>6</v>
      </c>
      <c r="C8" s="14"/>
    </row>
    <row r="9" spans="1:4" ht="14.25" customHeight="1" x14ac:dyDescent="0.25">
      <c r="A9" s="22"/>
      <c r="C9" s="12" t="str">
        <f>"Game "&amp;'Game Numbers'!D11</f>
        <v>Game k</v>
      </c>
      <c r="D9" s="13"/>
    </row>
    <row r="10" spans="1:4" ht="14.25" customHeight="1" x14ac:dyDescent="0.25">
      <c r="A10" s="24" t="s">
        <v>41</v>
      </c>
      <c r="C10" s="14"/>
      <c r="D10" s="11"/>
    </row>
    <row r="11" spans="1:4" ht="14.25" customHeight="1" x14ac:dyDescent="0.25">
      <c r="A11" s="12" t="str">
        <f>"Game "&amp;'Game Numbers'!D2</f>
        <v>Game b</v>
      </c>
      <c r="B11" s="22"/>
      <c r="C11" s="14"/>
      <c r="D11" s="14"/>
    </row>
    <row r="12" spans="1:4" ht="14.25" customHeight="1" x14ac:dyDescent="0.25">
      <c r="A12" s="14"/>
      <c r="B12" s="24"/>
      <c r="C12" s="14"/>
      <c r="D12" s="14"/>
    </row>
    <row r="13" spans="1:4" ht="14.25" customHeight="1" x14ac:dyDescent="0.25">
      <c r="A13" s="15"/>
      <c r="B13" s="12" t="str">
        <f>"Game "&amp;'Game Numbers'!D6</f>
        <v>Game f</v>
      </c>
      <c r="C13" s="23"/>
      <c r="D13" s="14"/>
    </row>
    <row r="14" spans="1:4" ht="14.25" customHeight="1" x14ac:dyDescent="0.25">
      <c r="A14" s="25" t="s">
        <v>35</v>
      </c>
      <c r="B14" s="14"/>
      <c r="D14" s="14"/>
    </row>
    <row r="15" spans="1:4" ht="14.25" customHeight="1" x14ac:dyDescent="0.25">
      <c r="B15" s="15"/>
      <c r="D15" s="14"/>
    </row>
    <row r="16" spans="1:4" ht="14.25" customHeight="1" x14ac:dyDescent="0.25">
      <c r="B16" s="25" t="s">
        <v>36</v>
      </c>
      <c r="D16" s="14"/>
    </row>
    <row r="17" spans="1:5" ht="14.25" customHeight="1" x14ac:dyDescent="0.25">
      <c r="A17" s="10"/>
      <c r="D17" s="12" t="str">
        <f>"Game "&amp;'Game Numbers'!D15</f>
        <v>Game o</v>
      </c>
      <c r="E17" s="13"/>
    </row>
    <row r="18" spans="1:5" ht="14.25" customHeight="1" x14ac:dyDescent="0.25">
      <c r="A18" s="24" t="s">
        <v>42</v>
      </c>
      <c r="D18" s="14"/>
      <c r="E18" s="17" t="s">
        <v>32</v>
      </c>
    </row>
    <row r="19" spans="1:5" ht="14.25" customHeight="1" x14ac:dyDescent="0.25">
      <c r="A19" s="12" t="str">
        <f>"Game "&amp;'Game Numbers'!D3</f>
        <v>Game c</v>
      </c>
      <c r="B19" s="10"/>
      <c r="D19" s="14"/>
    </row>
    <row r="20" spans="1:5" ht="14.25" customHeight="1" x14ac:dyDescent="0.25">
      <c r="A20" s="14"/>
      <c r="B20" s="24"/>
      <c r="D20" s="14"/>
    </row>
    <row r="21" spans="1:5" ht="14.25" customHeight="1" x14ac:dyDescent="0.25">
      <c r="A21" s="15"/>
      <c r="B21" s="12" t="str">
        <f>"Game "&amp;'Game Numbers'!D7</f>
        <v>Game g</v>
      </c>
      <c r="C21" s="13"/>
      <c r="D21" s="14"/>
    </row>
    <row r="22" spans="1:5" ht="14.25" customHeight="1" x14ac:dyDescent="0.25">
      <c r="A22" s="25" t="s">
        <v>7</v>
      </c>
      <c r="B22" s="14"/>
      <c r="C22" s="11"/>
      <c r="D22" s="14"/>
    </row>
    <row r="23" spans="1:5" ht="14.25" customHeight="1" x14ac:dyDescent="0.25">
      <c r="B23" s="15"/>
      <c r="C23" s="14"/>
      <c r="D23" s="14"/>
    </row>
    <row r="24" spans="1:5" ht="14.25" customHeight="1" x14ac:dyDescent="0.25">
      <c r="B24" s="25" t="s">
        <v>34</v>
      </c>
      <c r="C24" s="14"/>
      <c r="D24" s="14"/>
    </row>
    <row r="25" spans="1:5" ht="14.25" customHeight="1" x14ac:dyDescent="0.25">
      <c r="A25" s="10"/>
      <c r="C25" s="12" t="str">
        <f>"Game "&amp;'Game Numbers'!D12</f>
        <v>Game l</v>
      </c>
      <c r="D25" s="23"/>
    </row>
    <row r="26" spans="1:5" ht="14.25" customHeight="1" x14ac:dyDescent="0.25">
      <c r="A26" s="24" t="s">
        <v>43</v>
      </c>
      <c r="C26" s="14"/>
    </row>
    <row r="27" spans="1:5" ht="14.25" customHeight="1" x14ac:dyDescent="0.25">
      <c r="A27" s="12" t="str">
        <f>"Game "&amp;'Game Numbers'!D4</f>
        <v>Game d</v>
      </c>
      <c r="B27" s="10"/>
      <c r="C27" s="14"/>
    </row>
    <row r="28" spans="1:5" ht="14.25" customHeight="1" x14ac:dyDescent="0.25">
      <c r="A28" s="14"/>
      <c r="B28" s="24"/>
      <c r="C28" s="14"/>
    </row>
    <row r="29" spans="1:5" ht="14.25" customHeight="1" x14ac:dyDescent="0.25">
      <c r="A29" s="15"/>
      <c r="B29" s="12" t="str">
        <f>"Game "&amp;'Game Numbers'!D8</f>
        <v>Game h</v>
      </c>
      <c r="C29" s="23"/>
    </row>
    <row r="30" spans="1:5" ht="14.25" customHeight="1" x14ac:dyDescent="0.25">
      <c r="A30" s="25" t="s">
        <v>33</v>
      </c>
      <c r="B30" s="14"/>
    </row>
    <row r="31" spans="1:5" ht="14.25" customHeight="1" x14ac:dyDescent="0.25">
      <c r="B31" s="15"/>
    </row>
    <row r="32" spans="1:5" ht="14.25" customHeight="1" x14ac:dyDescent="0.25">
      <c r="B32" s="25" t="s">
        <v>37</v>
      </c>
    </row>
    <row r="33" spans="1:5" ht="14.25" customHeight="1" x14ac:dyDescent="0.25">
      <c r="A33" s="10"/>
    </row>
    <row r="34" spans="1:5" ht="14.25" customHeight="1" x14ac:dyDescent="0.25">
      <c r="A34" s="24" t="str">
        <f>"L"&amp;RIGHT(B5,2)</f>
        <v>L e</v>
      </c>
      <c r="B34" s="16"/>
      <c r="C34" s="16"/>
    </row>
    <row r="35" spans="1:5" ht="14.25" customHeight="1" x14ac:dyDescent="0.25">
      <c r="A35" s="12" t="str">
        <f>"Game "&amp;'Game Numbers'!D9</f>
        <v>Game i</v>
      </c>
      <c r="B35" s="13"/>
      <c r="C35" s="16"/>
    </row>
    <row r="36" spans="1:5" ht="14.25" customHeight="1" x14ac:dyDescent="0.25">
      <c r="A36" s="14"/>
      <c r="B36" s="14"/>
      <c r="C36" s="16"/>
      <c r="D36" s="16"/>
    </row>
    <row r="37" spans="1:5" ht="14.25" customHeight="1" x14ac:dyDescent="0.25">
      <c r="A37" s="14"/>
      <c r="B37" s="12" t="str">
        <f>"Game "&amp;'Game Numbers'!D13</f>
        <v>Game m</v>
      </c>
      <c r="C37" s="13"/>
    </row>
    <row r="38" spans="1:5" ht="14.25" customHeight="1" x14ac:dyDescent="0.25">
      <c r="A38" s="31" t="str">
        <f>"L"&amp;RIGHT(B13,2)</f>
        <v>L f</v>
      </c>
      <c r="B38" s="14"/>
      <c r="C38" s="14"/>
      <c r="D38" s="16"/>
    </row>
    <row r="39" spans="1:5" ht="14.25" customHeight="1" x14ac:dyDescent="0.25">
      <c r="A39" s="16"/>
      <c r="B39" s="15"/>
      <c r="C39" s="14"/>
      <c r="D39" s="16"/>
    </row>
    <row r="40" spans="1:5" ht="14.25" customHeight="1" x14ac:dyDescent="0.25">
      <c r="A40" s="16"/>
      <c r="B40" s="31" t="str">
        <f>"L"&amp;RIGHT(C25,2)</f>
        <v>L l</v>
      </c>
      <c r="C40" s="14"/>
      <c r="D40" s="16"/>
    </row>
    <row r="41" spans="1:5" ht="14.25" customHeight="1" x14ac:dyDescent="0.25">
      <c r="A41" s="10"/>
      <c r="B41" s="16"/>
      <c r="C41" s="12" t="str">
        <f>"Game "&amp;'Game Numbers'!D16</f>
        <v>Game p</v>
      </c>
      <c r="D41" s="13"/>
    </row>
    <row r="42" spans="1:5" ht="14.25" customHeight="1" x14ac:dyDescent="0.25">
      <c r="A42" s="24" t="str">
        <f>"L"&amp;RIGHT(B21,2)</f>
        <v>L g</v>
      </c>
      <c r="B42" s="16"/>
      <c r="C42" s="14"/>
      <c r="D42" s="14"/>
    </row>
    <row r="43" spans="1:5" ht="14.25" customHeight="1" x14ac:dyDescent="0.25">
      <c r="A43" s="12" t="str">
        <f>"Game "&amp;'Game Numbers'!D10</f>
        <v>Game j</v>
      </c>
      <c r="B43" s="10"/>
      <c r="C43" s="14"/>
      <c r="D43" s="14"/>
    </row>
    <row r="44" spans="1:5" ht="14.25" customHeight="1" x14ac:dyDescent="0.25">
      <c r="A44" s="14"/>
      <c r="B44" s="14"/>
      <c r="C44" s="14"/>
      <c r="D44" s="12" t="str">
        <f>"*Game "&amp;'Game Numbers'!D17</f>
        <v>*Game q</v>
      </c>
      <c r="E44" s="13"/>
    </row>
    <row r="45" spans="1:5" ht="14.25" customHeight="1" x14ac:dyDescent="0.25">
      <c r="A45" s="15"/>
      <c r="B45" s="12" t="str">
        <f>"Game "&amp;'Game Numbers'!D14</f>
        <v>Game n</v>
      </c>
      <c r="C45" s="15"/>
      <c r="D45" s="14"/>
      <c r="E45" s="17" t="s">
        <v>38</v>
      </c>
    </row>
    <row r="46" spans="1:5" ht="14.25" customHeight="1" x14ac:dyDescent="0.25">
      <c r="A46" s="31" t="str">
        <f>"L"&amp;RIGHT(B29,2)</f>
        <v>L h</v>
      </c>
      <c r="B46" s="14"/>
      <c r="C46" s="16"/>
      <c r="D46" s="14"/>
    </row>
    <row r="47" spans="1:5" ht="14.25" customHeight="1" x14ac:dyDescent="0.25">
      <c r="A47" s="26"/>
      <c r="B47" s="15"/>
      <c r="C47" s="16"/>
      <c r="D47" s="15"/>
    </row>
    <row r="48" spans="1:5" ht="14.25" customHeight="1" x14ac:dyDescent="0.25">
      <c r="A48" s="16"/>
      <c r="B48" s="31" t="str">
        <f>"L"&amp;RIGHT(C9,2)</f>
        <v>L k</v>
      </c>
      <c r="C48" s="27"/>
      <c r="D48" s="31" t="str">
        <f>"L"&amp;RIGHT(D17,2)</f>
        <v>L o</v>
      </c>
    </row>
    <row r="49" spans="1:6" ht="13.5" customHeight="1" x14ac:dyDescent="0.25">
      <c r="A49" t="s">
        <v>54</v>
      </c>
      <c r="C49" s="16"/>
      <c r="D49" s="16"/>
      <c r="E49" s="16"/>
      <c r="F49" s="16"/>
    </row>
    <row r="50" spans="1:6" x14ac:dyDescent="0.25">
      <c r="C50" s="16"/>
      <c r="D50" s="16"/>
      <c r="E50" s="16"/>
      <c r="F50" s="16"/>
    </row>
  </sheetData>
  <pageMargins left="0.25" right="0.2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1" sqref="B1"/>
    </sheetView>
  </sheetViews>
  <sheetFormatPr defaultRowHeight="15" x14ac:dyDescent="0.25"/>
  <cols>
    <col min="1" max="1" width="11.28515625" customWidth="1"/>
    <col min="2" max="2" width="14.7109375" customWidth="1"/>
  </cols>
  <sheetData>
    <row r="1" spans="1:4" x14ac:dyDescent="0.25">
      <c r="A1" t="s">
        <v>9</v>
      </c>
      <c r="B1" s="19" t="s">
        <v>1</v>
      </c>
      <c r="D1" t="s">
        <v>10</v>
      </c>
    </row>
    <row r="2" spans="1:4" x14ac:dyDescent="0.25">
      <c r="A2" t="s">
        <v>11</v>
      </c>
      <c r="B2" s="19" t="s">
        <v>13</v>
      </c>
      <c r="D2" t="s">
        <v>12</v>
      </c>
    </row>
    <row r="4" spans="1:4" x14ac:dyDescent="0.25">
      <c r="A4" t="s">
        <v>2</v>
      </c>
      <c r="B4" t="s">
        <v>8</v>
      </c>
    </row>
    <row r="5" spans="1:4" x14ac:dyDescent="0.25">
      <c r="A5">
        <v>1</v>
      </c>
      <c r="B5" s="19" t="s">
        <v>3</v>
      </c>
    </row>
    <row r="6" spans="1:4" x14ac:dyDescent="0.25">
      <c r="A6">
        <v>2</v>
      </c>
      <c r="B6" s="19" t="s">
        <v>4</v>
      </c>
    </row>
    <row r="7" spans="1:4" x14ac:dyDescent="0.25">
      <c r="A7">
        <v>3</v>
      </c>
      <c r="B7" s="19" t="s">
        <v>5</v>
      </c>
    </row>
    <row r="8" spans="1:4" x14ac:dyDescent="0.25">
      <c r="A8">
        <v>4</v>
      </c>
      <c r="B8" s="19" t="s">
        <v>15</v>
      </c>
    </row>
    <row r="9" spans="1:4" x14ac:dyDescent="0.25">
      <c r="A9">
        <v>5</v>
      </c>
      <c r="B9" s="19" t="s">
        <v>16</v>
      </c>
    </row>
    <row r="10" spans="1:4" x14ac:dyDescent="0.25">
      <c r="A10">
        <v>6</v>
      </c>
      <c r="B10" s="19" t="s">
        <v>17</v>
      </c>
    </row>
    <row r="11" spans="1:4" x14ac:dyDescent="0.25">
      <c r="A11">
        <v>7</v>
      </c>
      <c r="B11" s="19" t="s">
        <v>18</v>
      </c>
    </row>
    <row r="12" spans="1:4" x14ac:dyDescent="0.25">
      <c r="A12">
        <v>8</v>
      </c>
      <c r="B12" s="19" t="s">
        <v>19</v>
      </c>
    </row>
    <row r="13" spans="1:4" x14ac:dyDescent="0.25">
      <c r="A13">
        <v>9</v>
      </c>
      <c r="B13" s="19" t="s">
        <v>20</v>
      </c>
    </row>
    <row r="14" spans="1:4" x14ac:dyDescent="0.25">
      <c r="A14">
        <v>10</v>
      </c>
      <c r="B14" s="19" t="s">
        <v>21</v>
      </c>
    </row>
    <row r="15" spans="1:4" x14ac:dyDescent="0.25">
      <c r="A15">
        <v>11</v>
      </c>
      <c r="B15" s="19" t="s">
        <v>22</v>
      </c>
    </row>
    <row r="16" spans="1:4" x14ac:dyDescent="0.25">
      <c r="A16">
        <v>12</v>
      </c>
      <c r="B16" s="19" t="s">
        <v>23</v>
      </c>
    </row>
    <row r="17" spans="1:2" x14ac:dyDescent="0.25">
      <c r="A17">
        <v>13</v>
      </c>
      <c r="B17" s="19" t="s">
        <v>24</v>
      </c>
    </row>
    <row r="18" spans="1:2" x14ac:dyDescent="0.25">
      <c r="A18">
        <v>14</v>
      </c>
      <c r="B18" s="19" t="s">
        <v>44</v>
      </c>
    </row>
    <row r="19" spans="1:2" x14ac:dyDescent="0.25">
      <c r="A19">
        <v>15</v>
      </c>
      <c r="B19" s="19" t="s">
        <v>47</v>
      </c>
    </row>
    <row r="20" spans="1:2" x14ac:dyDescent="0.25">
      <c r="A20">
        <v>16</v>
      </c>
      <c r="B20" s="19" t="s">
        <v>48</v>
      </c>
    </row>
    <row r="21" spans="1:2" x14ac:dyDescent="0.25">
      <c r="A21">
        <v>17</v>
      </c>
      <c r="B21" s="19" t="s">
        <v>49</v>
      </c>
    </row>
    <row r="22" spans="1:2" x14ac:dyDescent="0.25">
      <c r="A22">
        <v>18</v>
      </c>
      <c r="B22" s="19" t="s">
        <v>51</v>
      </c>
    </row>
    <row r="23" spans="1:2" x14ac:dyDescent="0.25">
      <c r="A23">
        <v>19</v>
      </c>
      <c r="B23" s="19" t="s">
        <v>52</v>
      </c>
    </row>
    <row r="24" spans="1:2" x14ac:dyDescent="0.25">
      <c r="A24">
        <v>20</v>
      </c>
      <c r="B24" s="19" t="s">
        <v>53</v>
      </c>
    </row>
    <row r="26" spans="1:2" x14ac:dyDescent="0.25">
      <c r="B26" t="s">
        <v>14</v>
      </c>
    </row>
    <row r="35" spans="1:2" x14ac:dyDescent="0.25">
      <c r="A35" t="s">
        <v>45</v>
      </c>
    </row>
    <row r="36" spans="1:2" x14ac:dyDescent="0.25">
      <c r="A36" t="s">
        <v>46</v>
      </c>
      <c r="B36">
        <v>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26" sqref="D26"/>
    </sheetView>
  </sheetViews>
  <sheetFormatPr defaultRowHeight="15" x14ac:dyDescent="0.25"/>
  <cols>
    <col min="1" max="1" width="12.28515625" bestFit="1" customWidth="1"/>
    <col min="2" max="2" width="9.140625" style="32"/>
    <col min="4" max="4" width="9.140625" style="19"/>
  </cols>
  <sheetData>
    <row r="1" spans="1:4" x14ac:dyDescent="0.25">
      <c r="A1" t="s">
        <v>45</v>
      </c>
      <c r="B1" s="32" t="s">
        <v>55</v>
      </c>
      <c r="C1" t="s">
        <v>56</v>
      </c>
      <c r="D1" s="32" t="s">
        <v>55</v>
      </c>
    </row>
    <row r="2" spans="1:4" x14ac:dyDescent="0.25">
      <c r="B2" s="32" t="s">
        <v>57</v>
      </c>
      <c r="D2" s="32" t="s">
        <v>57</v>
      </c>
    </row>
    <row r="3" spans="1:4" x14ac:dyDescent="0.25">
      <c r="B3" s="32" t="s">
        <v>58</v>
      </c>
      <c r="D3" s="32" t="s">
        <v>58</v>
      </c>
    </row>
    <row r="4" spans="1:4" x14ac:dyDescent="0.25">
      <c r="B4" s="32" t="s">
        <v>59</v>
      </c>
      <c r="D4" s="33" t="s">
        <v>59</v>
      </c>
    </row>
    <row r="5" spans="1:4" x14ac:dyDescent="0.25">
      <c r="B5" s="32" t="s">
        <v>60</v>
      </c>
      <c r="D5" s="32" t="s">
        <v>60</v>
      </c>
    </row>
    <row r="6" spans="1:4" x14ac:dyDescent="0.25">
      <c r="B6" s="32" t="s">
        <v>61</v>
      </c>
      <c r="D6" s="32" t="s">
        <v>61</v>
      </c>
    </row>
    <row r="7" spans="1:4" x14ac:dyDescent="0.25">
      <c r="B7" s="32" t="s">
        <v>62</v>
      </c>
      <c r="D7" s="32" t="s">
        <v>62</v>
      </c>
    </row>
    <row r="8" spans="1:4" x14ac:dyDescent="0.25">
      <c r="B8" s="33" t="s">
        <v>63</v>
      </c>
      <c r="D8" s="33" t="s">
        <v>63</v>
      </c>
    </row>
    <row r="9" spans="1:4" x14ac:dyDescent="0.25">
      <c r="B9" s="32" t="s">
        <v>64</v>
      </c>
      <c r="D9" s="32" t="s">
        <v>64</v>
      </c>
    </row>
    <row r="10" spans="1:4" x14ac:dyDescent="0.25">
      <c r="B10" s="34" t="s">
        <v>65</v>
      </c>
      <c r="D10" s="32" t="s">
        <v>65</v>
      </c>
    </row>
    <row r="11" spans="1:4" x14ac:dyDescent="0.25">
      <c r="B11" s="32" t="s">
        <v>66</v>
      </c>
      <c r="D11" s="32" t="s">
        <v>66</v>
      </c>
    </row>
    <row r="12" spans="1:4" x14ac:dyDescent="0.25">
      <c r="B12" s="32" t="s">
        <v>67</v>
      </c>
      <c r="D12" s="33" t="s">
        <v>67</v>
      </c>
    </row>
    <row r="13" spans="1:4" x14ac:dyDescent="0.25">
      <c r="B13" s="32" t="s">
        <v>68</v>
      </c>
      <c r="D13" s="32" t="s">
        <v>68</v>
      </c>
    </row>
    <row r="14" spans="1:4" x14ac:dyDescent="0.25">
      <c r="B14" s="32" t="s">
        <v>69</v>
      </c>
      <c r="D14" s="32" t="s">
        <v>69</v>
      </c>
    </row>
    <row r="15" spans="1:4" x14ac:dyDescent="0.25">
      <c r="B15" s="32" t="s">
        <v>70</v>
      </c>
      <c r="D15" s="33" t="s">
        <v>70</v>
      </c>
    </row>
    <row r="16" spans="1:4" x14ac:dyDescent="0.25">
      <c r="B16" s="33" t="s">
        <v>71</v>
      </c>
      <c r="D16" s="33" t="s">
        <v>71</v>
      </c>
    </row>
    <row r="17" spans="2:4" x14ac:dyDescent="0.25">
      <c r="B17" s="32" t="s">
        <v>72</v>
      </c>
      <c r="D17" s="33" t="s">
        <v>72</v>
      </c>
    </row>
    <row r="18" spans="2:4" x14ac:dyDescent="0.25">
      <c r="B18" s="32" t="s">
        <v>73</v>
      </c>
      <c r="D18" s="35"/>
    </row>
    <row r="19" spans="2:4" x14ac:dyDescent="0.25">
      <c r="B19" s="32" t="s">
        <v>74</v>
      </c>
      <c r="D19" s="32"/>
    </row>
    <row r="20" spans="2:4" x14ac:dyDescent="0.25">
      <c r="B20" s="32" t="s">
        <v>75</v>
      </c>
    </row>
    <row r="21" spans="2:4" x14ac:dyDescent="0.25">
      <c r="B21" s="32" t="s">
        <v>76</v>
      </c>
    </row>
    <row r="22" spans="2:4" x14ac:dyDescent="0.25">
      <c r="B22" s="32" t="s">
        <v>77</v>
      </c>
    </row>
    <row r="23" spans="2:4" x14ac:dyDescent="0.25">
      <c r="B23" s="32" t="s">
        <v>78</v>
      </c>
    </row>
    <row r="24" spans="2:4" x14ac:dyDescent="0.25">
      <c r="B24" s="33" t="s">
        <v>79</v>
      </c>
    </row>
    <row r="25" spans="2:4" x14ac:dyDescent="0.25">
      <c r="B25" s="32" t="s">
        <v>80</v>
      </c>
    </row>
    <row r="26" spans="2:4" x14ac:dyDescent="0.25">
      <c r="B26" s="32" t="s">
        <v>81</v>
      </c>
    </row>
    <row r="27" spans="2:4" x14ac:dyDescent="0.25">
      <c r="B27" s="32" t="s">
        <v>82</v>
      </c>
    </row>
    <row r="28" spans="2:4" x14ac:dyDescent="0.25">
      <c r="B28" s="32" t="s">
        <v>83</v>
      </c>
    </row>
    <row r="29" spans="2:4" x14ac:dyDescent="0.25">
      <c r="B29" s="32" t="s">
        <v>84</v>
      </c>
    </row>
    <row r="30" spans="2:4" x14ac:dyDescent="0.25">
      <c r="B30" s="32" t="s">
        <v>85</v>
      </c>
    </row>
    <row r="31" spans="2:4" x14ac:dyDescent="0.25">
      <c r="B31" s="32" t="s">
        <v>86</v>
      </c>
    </row>
    <row r="32" spans="2:4" x14ac:dyDescent="0.25">
      <c r="B32" s="32" t="s">
        <v>88</v>
      </c>
    </row>
    <row r="33" spans="2:2" x14ac:dyDescent="0.25">
      <c r="B33" s="33" t="s">
        <v>87</v>
      </c>
    </row>
    <row r="34" spans="2:2" x14ac:dyDescent="0.25">
      <c r="B34" s="32" t="s">
        <v>89</v>
      </c>
    </row>
    <row r="35" spans="2:2" x14ac:dyDescent="0.25">
      <c r="B35" s="32" t="s">
        <v>90</v>
      </c>
    </row>
    <row r="36" spans="2:2" x14ac:dyDescent="0.25">
      <c r="B36" s="32" t="s">
        <v>91</v>
      </c>
    </row>
    <row r="37" spans="2:2" x14ac:dyDescent="0.25">
      <c r="B37" s="32" t="s">
        <v>92</v>
      </c>
    </row>
    <row r="38" spans="2:2" x14ac:dyDescent="0.25">
      <c r="B38" s="32" t="s">
        <v>93</v>
      </c>
    </row>
    <row r="39" spans="2:2" x14ac:dyDescent="0.25">
      <c r="B39" s="32" t="s">
        <v>94</v>
      </c>
    </row>
    <row r="40" spans="2:2" x14ac:dyDescent="0.25">
      <c r="B40" s="32" t="s">
        <v>95</v>
      </c>
    </row>
    <row r="41" spans="2:2" x14ac:dyDescent="0.25">
      <c r="B41" s="3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Pool A</vt:lpstr>
      <vt:lpstr>Pool B</vt:lpstr>
      <vt:lpstr>Pool C</vt:lpstr>
      <vt:lpstr>Pool D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2010-04-08T16:59:49Z</cp:lastPrinted>
  <dcterms:created xsi:type="dcterms:W3CDTF">2010-04-07T16:48:21Z</dcterms:created>
  <dcterms:modified xsi:type="dcterms:W3CDTF">2017-04-03T16:49:05Z</dcterms:modified>
</cp:coreProperties>
</file>