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\Desktop\2017 Austin Sectionals\"/>
    </mc:Choice>
  </mc:AlternateContent>
  <bookViews>
    <workbookView xWindow="210" yWindow="600" windowWidth="20715" windowHeight="9405"/>
  </bookViews>
  <sheets>
    <sheet name="5 Team Double" sheetId="1" r:id="rId1"/>
  </sheets>
  <calcPr calcId="171027"/>
</workbook>
</file>

<file path=xl/calcChain.xml><?xml version="1.0" encoding="utf-8"?>
<calcChain xmlns="http://schemas.openxmlformats.org/spreadsheetml/2006/main">
  <c r="F40" i="1" l="1"/>
  <c r="F49" i="1"/>
  <c r="D46" i="1" l="1"/>
  <c r="D51" i="1"/>
  <c r="D44" i="1"/>
  <c r="B32" i="1"/>
  <c r="B24" i="1"/>
  <c r="B37" i="1"/>
  <c r="D29" i="1"/>
  <c r="B19" i="1"/>
  <c r="D27" i="1"/>
  <c r="J52" i="1" l="1"/>
  <c r="J46" i="1"/>
  <c r="J36" i="1"/>
  <c r="J28" i="1"/>
  <c r="H34" i="1"/>
  <c r="H44" i="1"/>
  <c r="D39" i="1"/>
  <c r="D21" i="1"/>
  <c r="H52" i="1" l="1"/>
  <c r="L49" i="1"/>
  <c r="D35" i="1"/>
  <c r="L32" i="1"/>
  <c r="F23" i="1"/>
  <c r="F32" i="1" l="1"/>
</calcChain>
</file>

<file path=xl/sharedStrings.xml><?xml version="1.0" encoding="utf-8"?>
<sst xmlns="http://schemas.openxmlformats.org/spreadsheetml/2006/main" count="60" uniqueCount="58">
  <si>
    <t>Game 1</t>
  </si>
  <si>
    <t>Game 6</t>
  </si>
  <si>
    <t>Game 8</t>
  </si>
  <si>
    <t>Game 3</t>
  </si>
  <si>
    <t>Game 2</t>
  </si>
  <si>
    <t>Game 7</t>
  </si>
  <si>
    <t>Game 5</t>
  </si>
  <si>
    <t>Game 4</t>
  </si>
  <si>
    <t>Game 9</t>
  </si>
  <si>
    <t>(If necessary)</t>
  </si>
  <si>
    <t>Teams</t>
  </si>
  <si>
    <t>Game 10</t>
  </si>
  <si>
    <t>Team</t>
  </si>
  <si>
    <t>Red Pool</t>
  </si>
  <si>
    <t>Blue Pool</t>
  </si>
  <si>
    <t>A</t>
  </si>
  <si>
    <t>B</t>
  </si>
  <si>
    <t>C</t>
  </si>
  <si>
    <t>3:30pm</t>
  </si>
  <si>
    <t>1 vs 2</t>
  </si>
  <si>
    <t>A vs B</t>
  </si>
  <si>
    <t>1 vs 3</t>
  </si>
  <si>
    <t>A vs C</t>
  </si>
  <si>
    <t>C  vs B</t>
  </si>
  <si>
    <t>2  vs 3</t>
  </si>
  <si>
    <t>Seeding for Brackets will come from Pool Play.</t>
  </si>
  <si>
    <t>Red 1</t>
  </si>
  <si>
    <t>Red 2</t>
  </si>
  <si>
    <t>Red 3</t>
  </si>
  <si>
    <t>Blue 1</t>
  </si>
  <si>
    <t>Blue 2</t>
  </si>
  <si>
    <t>Blue 3</t>
  </si>
  <si>
    <t>8:00am  Sat</t>
  </si>
  <si>
    <t>3:30pm  Sat</t>
  </si>
  <si>
    <t>9:00am  Sun</t>
  </si>
  <si>
    <t>Shetland Bracket</t>
  </si>
  <si>
    <t>1:00pm</t>
  </si>
  <si>
    <t>2:15pm</t>
  </si>
  <si>
    <t>4:45pm</t>
  </si>
  <si>
    <t>6;00pm</t>
  </si>
  <si>
    <t>7:15pm</t>
  </si>
  <si>
    <t>9:15am  Sat</t>
  </si>
  <si>
    <t>10:30am  Sat</t>
  </si>
  <si>
    <t>11:45pm  Sat</t>
  </si>
  <si>
    <t>1:00pm  Sat</t>
  </si>
  <si>
    <t>2:15pm  Sat</t>
  </si>
  <si>
    <t>4:45pm  Sat</t>
  </si>
  <si>
    <t>10:20am  Sun</t>
  </si>
  <si>
    <t>11:40pm  Sun</t>
  </si>
  <si>
    <t>All Games on Field 10</t>
  </si>
  <si>
    <t>All Pool Games on Field 10</t>
  </si>
  <si>
    <t>Shetland Pool Play</t>
  </si>
  <si>
    <t>CPYL</t>
  </si>
  <si>
    <t>Manchaca</t>
  </si>
  <si>
    <t>Round Rock</t>
  </si>
  <si>
    <t>Balcones North</t>
  </si>
  <si>
    <t>Taylor</t>
  </si>
  <si>
    <t>CAYL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</si>
</sst>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rgb="FF000000"/>
      <name val="Arial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10"/>
      <color rgb="FF333333"/>
      <name val="Arial"/>
      <family val="2"/>
    </font>
    <font>
      <sz val="8"/>
      <color rgb="FF000000"/>
      <name val="Arial"/>
      <family val="2"/>
    </font>
    <font>
      <sz val="9"/>
      <color rgb="FF333333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333333"/>
      <name val="Calibri"/>
      <family val="2"/>
      <scheme val="minor"/>
    </font>
    <font>
      <sz val="16"/>
      <color rgb="FF333333"/>
      <name val="Arial"/>
      <family val="2"/>
    </font>
    <font>
      <sz val="16"/>
      <color rgb="FF000000"/>
      <name val="Arial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wrapText="1"/>
    </xf>
    <xf numFmtId="0" fontId="4" fillId="0" borderId="0" xfId="0" applyFont="1"/>
    <xf numFmtId="0" fontId="6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0" fillId="0" borderId="0" xfId="0" applyFont="1"/>
    <xf numFmtId="0" fontId="4" fillId="0" borderId="0" xfId="0" applyFont="1"/>
    <xf numFmtId="0" fontId="8" fillId="0" borderId="0" xfId="0" applyFont="1" applyBorder="1"/>
    <xf numFmtId="0" fontId="10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1" fillId="0" borderId="0" xfId="0" applyFont="1" applyBorder="1"/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Border="1"/>
    <xf numFmtId="0" fontId="13" fillId="0" borderId="0" xfId="0" applyFont="1" applyBorder="1"/>
    <xf numFmtId="0" fontId="14" fillId="0" borderId="0" xfId="0" applyFont="1"/>
    <xf numFmtId="0" fontId="14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0" borderId="17" xfId="0" applyFont="1" applyBorder="1"/>
    <xf numFmtId="0" fontId="13" fillId="0" borderId="25" xfId="0" applyFont="1" applyBorder="1"/>
    <xf numFmtId="0" fontId="15" fillId="0" borderId="0" xfId="0" applyFont="1" applyAlignment="1">
      <alignment horizontal="center"/>
    </xf>
    <xf numFmtId="0" fontId="13" fillId="0" borderId="3" xfId="0" applyFont="1" applyBorder="1"/>
    <xf numFmtId="0" fontId="13" fillId="0" borderId="33" xfId="0" applyFont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4" fillId="0" borderId="0" xfId="0" applyFont="1" applyBorder="1"/>
    <xf numFmtId="0" fontId="15" fillId="0" borderId="0" xfId="0" applyFont="1"/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9" xfId="0" applyFont="1" applyBorder="1"/>
    <xf numFmtId="0" fontId="13" fillId="0" borderId="26" xfId="0" applyFont="1" applyBorder="1"/>
    <xf numFmtId="0" fontId="13" fillId="0" borderId="14" xfId="0" applyFont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/>
    <xf numFmtId="0" fontId="15" fillId="0" borderId="2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3" fillId="0" borderId="19" xfId="0" applyFont="1" applyBorder="1"/>
    <xf numFmtId="0" fontId="13" fillId="0" borderId="19" xfId="0" applyFont="1" applyBorder="1" applyAlignment="1">
      <alignment horizontal="left"/>
    </xf>
    <xf numFmtId="0" fontId="13" fillId="0" borderId="33" xfId="0" applyFont="1" applyBorder="1"/>
    <xf numFmtId="0" fontId="13" fillId="0" borderId="7" xfId="0" applyFont="1" applyBorder="1" applyAlignment="1">
      <alignment horizontal="center"/>
    </xf>
    <xf numFmtId="0" fontId="14" fillId="0" borderId="13" xfId="0" applyFont="1" applyBorder="1"/>
    <xf numFmtId="0" fontId="13" fillId="0" borderId="1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11" xfId="0" applyFont="1" applyBorder="1"/>
    <xf numFmtId="0" fontId="13" fillId="0" borderId="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6" xfId="0" applyFont="1" applyBorder="1"/>
    <xf numFmtId="0" fontId="13" fillId="0" borderId="27" xfId="0" applyFont="1" applyBorder="1" applyAlignment="1">
      <alignment horizontal="center"/>
    </xf>
    <xf numFmtId="0" fontId="15" fillId="0" borderId="4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2" borderId="29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14" fillId="0" borderId="30" xfId="0" applyFont="1" applyBorder="1"/>
    <xf numFmtId="0" fontId="13" fillId="0" borderId="36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4" borderId="24" xfId="0" applyFont="1" applyFill="1" applyBorder="1" applyAlignment="1">
      <alignment horizontal="center"/>
    </xf>
    <xf numFmtId="0" fontId="13" fillId="0" borderId="30" xfId="0" applyFont="1" applyBorder="1"/>
    <xf numFmtId="0" fontId="13" fillId="0" borderId="18" xfId="0" applyFont="1" applyBorder="1"/>
    <xf numFmtId="0" fontId="13" fillId="0" borderId="28" xfId="0" applyFont="1" applyBorder="1"/>
    <xf numFmtId="0" fontId="13" fillId="0" borderId="1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" xfId="0" applyFont="1" applyBorder="1"/>
    <xf numFmtId="0" fontId="13" fillId="0" borderId="20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7" xfId="0" applyFont="1" applyBorder="1"/>
    <xf numFmtId="0" fontId="13" fillId="0" borderId="6" xfId="0" applyFont="1" applyBorder="1"/>
    <xf numFmtId="0" fontId="13" fillId="0" borderId="22" xfId="0" applyFont="1" applyBorder="1"/>
    <xf numFmtId="0" fontId="13" fillId="0" borderId="35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5" borderId="34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4" fillId="0" borderId="38" xfId="0" applyFont="1" applyBorder="1"/>
    <xf numFmtId="0" fontId="4" fillId="0" borderId="3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3" fillId="0" borderId="3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18" fillId="0" borderId="38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314325</xdr:colOff>
      <xdr:row>13</xdr:row>
      <xdr:rowOff>57150</xdr:rowOff>
    </xdr:from>
    <xdr:ext cx="1666875" cy="1666875"/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38700" y="2000250"/>
          <a:ext cx="1666875" cy="1666875"/>
        </a:xfrm>
        <a:prstGeom prst="rect">
          <a:avLst/>
        </a:prstGeom>
        <a:noFill/>
      </xdr:spPr>
    </xdr:pic>
    <xdr:clientData fLocksWithSheet="0"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H22" sqref="H22"/>
    </sheetView>
  </sheetViews>
  <sheetFormatPr defaultColWidth="9.140625" defaultRowHeight="12.75" customHeight="1" x14ac:dyDescent="0.2"/>
  <cols>
    <col min="1" max="1" width="2.7109375" style="19" customWidth="1"/>
    <col min="2" max="2" width="12.7109375" style="1" customWidth="1"/>
    <col min="3" max="3" width="3.5703125" style="1" customWidth="1"/>
    <col min="4" max="4" width="12.7109375" style="10" customWidth="1"/>
    <col min="5" max="5" width="3.5703125" style="1" customWidth="1"/>
    <col min="6" max="6" width="12.7109375" style="10" customWidth="1"/>
    <col min="7" max="7" width="3.5703125" style="1" customWidth="1"/>
    <col min="8" max="8" width="12.7109375" style="1" customWidth="1"/>
    <col min="9" max="9" width="3.5703125" style="1" customWidth="1"/>
    <col min="10" max="10" width="12.7109375" style="1" customWidth="1"/>
    <col min="11" max="11" width="3.5703125" style="1" customWidth="1"/>
    <col min="12" max="12" width="16.7109375" style="1" customWidth="1"/>
  </cols>
  <sheetData>
    <row r="1" spans="2:12" ht="15.95" customHeight="1" x14ac:dyDescent="0.3">
      <c r="B1" s="21"/>
      <c r="C1" s="21"/>
      <c r="E1" s="21"/>
      <c r="F1" s="87" t="s">
        <v>51</v>
      </c>
      <c r="G1" s="21"/>
      <c r="H1" s="21"/>
      <c r="I1" s="21"/>
      <c r="J1" s="21"/>
      <c r="K1" s="21"/>
      <c r="L1" s="21"/>
    </row>
    <row r="2" spans="2:12" ht="15.95" customHeight="1" x14ac:dyDescent="0.3">
      <c r="B2" s="21"/>
      <c r="C2" s="21"/>
      <c r="E2" s="21"/>
      <c r="F2" s="87"/>
      <c r="G2" s="21"/>
      <c r="H2" s="21"/>
      <c r="I2" s="21"/>
      <c r="J2" s="21"/>
      <c r="K2" s="21"/>
      <c r="L2" s="21"/>
    </row>
    <row r="3" spans="2:12" ht="12.75" customHeight="1" x14ac:dyDescent="0.2">
      <c r="B3" s="21"/>
      <c r="C3" s="88"/>
      <c r="D3" s="89" t="s">
        <v>13</v>
      </c>
      <c r="E3" s="88"/>
      <c r="F3" s="89" t="s">
        <v>14</v>
      </c>
      <c r="G3" s="21"/>
      <c r="H3" s="21"/>
      <c r="I3" s="21"/>
      <c r="J3" s="21"/>
      <c r="K3" s="21"/>
      <c r="L3" s="21"/>
    </row>
    <row r="4" spans="2:12" ht="12.75" customHeight="1" x14ac:dyDescent="0.2">
      <c r="B4" s="21"/>
      <c r="C4" s="88"/>
      <c r="D4" s="89" t="s">
        <v>12</v>
      </c>
      <c r="E4" s="88"/>
      <c r="F4" s="89" t="s">
        <v>12</v>
      </c>
      <c r="G4" s="21"/>
      <c r="H4" s="21"/>
      <c r="I4" s="21"/>
      <c r="J4" s="21"/>
      <c r="K4" s="21"/>
      <c r="L4" s="21"/>
    </row>
    <row r="5" spans="2:12" ht="12.75" customHeight="1" x14ac:dyDescent="0.2">
      <c r="B5" s="21"/>
      <c r="C5" s="89">
        <v>1</v>
      </c>
      <c r="D5" s="89" t="s">
        <v>52</v>
      </c>
      <c r="E5" s="89" t="s">
        <v>15</v>
      </c>
      <c r="F5" s="95" t="s">
        <v>55</v>
      </c>
      <c r="G5" s="21"/>
      <c r="H5" s="21" t="s">
        <v>50</v>
      </c>
      <c r="I5" s="21"/>
      <c r="J5" s="21"/>
      <c r="K5" s="21"/>
      <c r="L5" s="21"/>
    </row>
    <row r="6" spans="2:12" ht="12.75" customHeight="1" x14ac:dyDescent="0.2">
      <c r="B6" s="21"/>
      <c r="C6" s="89">
        <v>2</v>
      </c>
      <c r="D6" s="89" t="s">
        <v>53</v>
      </c>
      <c r="E6" s="89" t="s">
        <v>16</v>
      </c>
      <c r="F6" s="89" t="s">
        <v>56</v>
      </c>
      <c r="G6" s="21"/>
      <c r="H6" s="21"/>
      <c r="I6" s="21"/>
      <c r="J6" s="21"/>
      <c r="K6" s="21"/>
      <c r="L6" s="21"/>
    </row>
    <row r="7" spans="2:12" ht="12.75" customHeight="1" x14ac:dyDescent="0.2">
      <c r="B7" s="21"/>
      <c r="C7" s="89">
        <v>3</v>
      </c>
      <c r="D7" s="89" t="s">
        <v>54</v>
      </c>
      <c r="E7" s="89" t="s">
        <v>17</v>
      </c>
      <c r="F7" s="89" t="s">
        <v>57</v>
      </c>
      <c r="G7" s="21"/>
      <c r="H7" s="21"/>
      <c r="I7" s="21"/>
      <c r="J7" s="21"/>
      <c r="K7" s="21"/>
      <c r="L7" s="21"/>
    </row>
    <row r="8" spans="2:12" ht="12.75" customHeight="1" x14ac:dyDescent="0.2">
      <c r="B8" s="21"/>
      <c r="C8" s="21"/>
      <c r="E8" s="21"/>
      <c r="G8" s="21"/>
      <c r="I8" s="21"/>
      <c r="J8" s="21"/>
      <c r="K8" s="21"/>
      <c r="L8" s="21"/>
    </row>
    <row r="9" spans="2:12" ht="12.75" customHeight="1" x14ac:dyDescent="0.2">
      <c r="B9" s="21"/>
      <c r="C9" s="89">
        <v>1</v>
      </c>
      <c r="D9" s="89" t="s">
        <v>36</v>
      </c>
      <c r="E9" s="88"/>
      <c r="F9" s="89" t="s">
        <v>19</v>
      </c>
      <c r="G9" s="21"/>
      <c r="H9" s="21"/>
      <c r="I9" s="21"/>
      <c r="J9" s="21"/>
      <c r="K9" s="21"/>
      <c r="L9" s="21"/>
    </row>
    <row r="10" spans="2:12" ht="12.75" customHeight="1" x14ac:dyDescent="0.2">
      <c r="B10" s="21"/>
      <c r="C10" s="89">
        <v>2</v>
      </c>
      <c r="D10" s="89" t="s">
        <v>37</v>
      </c>
      <c r="E10" s="88"/>
      <c r="F10" s="89" t="s">
        <v>20</v>
      </c>
      <c r="G10" s="21"/>
      <c r="H10" s="21"/>
      <c r="I10" s="21"/>
      <c r="J10" s="21"/>
      <c r="K10" s="21"/>
      <c r="L10" s="21"/>
    </row>
    <row r="11" spans="2:12" ht="12.75" customHeight="1" x14ac:dyDescent="0.2">
      <c r="B11" s="21"/>
      <c r="C11" s="89">
        <v>3</v>
      </c>
      <c r="D11" s="89" t="s">
        <v>18</v>
      </c>
      <c r="E11" s="88"/>
      <c r="F11" s="89" t="s">
        <v>21</v>
      </c>
      <c r="G11" s="21"/>
      <c r="H11" s="21" t="s">
        <v>25</v>
      </c>
      <c r="I11" s="21"/>
      <c r="J11" s="21"/>
      <c r="K11" s="21"/>
      <c r="L11" s="21"/>
    </row>
    <row r="12" spans="2:12" ht="12.75" customHeight="1" x14ac:dyDescent="0.2">
      <c r="B12" s="21"/>
      <c r="C12" s="89">
        <v>4</v>
      </c>
      <c r="D12" s="89" t="s">
        <v>38</v>
      </c>
      <c r="E12" s="88"/>
      <c r="F12" s="89" t="s">
        <v>22</v>
      </c>
      <c r="G12" s="21"/>
      <c r="H12" s="21"/>
      <c r="I12" s="21"/>
      <c r="J12" s="21"/>
      <c r="K12" s="21"/>
      <c r="L12" s="21"/>
    </row>
    <row r="13" spans="2:12" ht="12.75" customHeight="1" x14ac:dyDescent="0.2">
      <c r="B13" s="21"/>
      <c r="C13" s="89">
        <v>5</v>
      </c>
      <c r="D13" s="89" t="s">
        <v>39</v>
      </c>
      <c r="E13" s="88"/>
      <c r="F13" s="89" t="s">
        <v>24</v>
      </c>
      <c r="G13" s="21"/>
      <c r="H13" s="21"/>
      <c r="I13" s="21"/>
      <c r="J13" s="21"/>
      <c r="K13" s="21"/>
      <c r="L13" s="21"/>
    </row>
    <row r="14" spans="2:12" ht="12.75" customHeight="1" x14ac:dyDescent="0.2">
      <c r="B14" s="21"/>
      <c r="C14" s="89">
        <v>6</v>
      </c>
      <c r="D14" s="89" t="s">
        <v>40</v>
      </c>
      <c r="E14" s="88"/>
      <c r="F14" s="89" t="s">
        <v>23</v>
      </c>
      <c r="G14" s="21"/>
      <c r="I14" s="21"/>
      <c r="J14" s="21"/>
      <c r="K14" s="21"/>
      <c r="L14" s="21"/>
    </row>
    <row r="15" spans="2:12" ht="12.75" customHeight="1" x14ac:dyDescent="0.2">
      <c r="B15" s="21"/>
      <c r="C15" s="90"/>
      <c r="D15" s="90"/>
      <c r="E15" s="9"/>
      <c r="F15" s="90"/>
      <c r="G15" s="21"/>
      <c r="H15" s="21"/>
      <c r="I15" s="21"/>
      <c r="J15" s="21"/>
      <c r="K15" s="21"/>
      <c r="L15" s="21"/>
    </row>
    <row r="16" spans="2:12" ht="12.75" customHeight="1" x14ac:dyDescent="0.2">
      <c r="B16" s="21"/>
      <c r="C16" s="21"/>
      <c r="E16" s="21"/>
      <c r="G16" s="21"/>
      <c r="H16" s="21"/>
      <c r="I16" s="21"/>
      <c r="J16" s="21"/>
      <c r="K16" s="21"/>
      <c r="L16" s="21"/>
    </row>
    <row r="17" spans="1:12" s="1" customFormat="1" ht="15.95" customHeight="1" x14ac:dyDescent="0.2">
      <c r="A17" s="10"/>
      <c r="B17" s="96"/>
      <c r="C17" s="97"/>
      <c r="D17" s="97"/>
      <c r="E17" s="3"/>
      <c r="F17" s="91" t="s">
        <v>35</v>
      </c>
      <c r="G17" s="4"/>
      <c r="H17" s="4"/>
      <c r="I17" s="4"/>
      <c r="J17" s="4"/>
      <c r="K17" s="4"/>
      <c r="L17" s="4"/>
    </row>
    <row r="18" spans="1:12" x14ac:dyDescent="0.2">
      <c r="B18" s="24"/>
      <c r="C18" s="25"/>
      <c r="D18" s="26"/>
      <c r="E18" s="27"/>
      <c r="F18" s="28"/>
      <c r="G18" s="27" t="s">
        <v>49</v>
      </c>
      <c r="H18" s="27"/>
      <c r="I18" s="27"/>
      <c r="J18" s="27"/>
      <c r="K18" s="27"/>
      <c r="L18" s="27"/>
    </row>
    <row r="19" spans="1:12" ht="13.5" thickBot="1" x14ac:dyDescent="0.25">
      <c r="B19" s="29" t="str">
        <f>IF((B45=""),"",B45)</f>
        <v>Red 3</v>
      </c>
      <c r="C19" s="30"/>
      <c r="D19" s="26"/>
      <c r="E19" s="27"/>
      <c r="F19" s="28"/>
      <c r="G19" s="27"/>
      <c r="H19" s="27"/>
      <c r="I19" s="27"/>
      <c r="J19" s="27"/>
      <c r="K19" s="27"/>
      <c r="L19" s="27"/>
    </row>
    <row r="20" spans="1:12" s="1" customFormat="1" ht="12" customHeight="1" x14ac:dyDescent="0.2">
      <c r="A20" s="10"/>
      <c r="B20" s="31"/>
      <c r="C20" s="32"/>
      <c r="D20" s="28"/>
      <c r="E20" s="24"/>
      <c r="F20" s="28"/>
      <c r="G20" s="27"/>
      <c r="H20" s="27"/>
      <c r="I20" s="27"/>
      <c r="J20" s="27"/>
      <c r="K20" s="27"/>
      <c r="L20" s="27"/>
    </row>
    <row r="21" spans="1:12" s="1" customFormat="1" ht="12" customHeight="1" thickBot="1" x14ac:dyDescent="0.25">
      <c r="A21" s="10"/>
      <c r="B21" s="33" t="s">
        <v>0</v>
      </c>
      <c r="C21" s="34"/>
      <c r="D21" s="35" t="str">
        <f>IF(OR((C19=""),(C24="")),"Winner Game 1",IF(((C19-C24)&gt;0),B19,B24))</f>
        <v>Winner Game 1</v>
      </c>
      <c r="E21" s="36"/>
      <c r="F21" s="26"/>
      <c r="G21" s="25"/>
      <c r="H21" s="37"/>
      <c r="I21" s="25"/>
      <c r="J21" s="25"/>
      <c r="K21" s="25"/>
      <c r="L21" s="25"/>
    </row>
    <row r="22" spans="1:12" s="1" customFormat="1" ht="12" customHeight="1" x14ac:dyDescent="0.2">
      <c r="A22" s="10"/>
      <c r="B22" s="28" t="s">
        <v>32</v>
      </c>
      <c r="C22" s="34"/>
      <c r="D22" s="39"/>
      <c r="E22" s="31"/>
      <c r="F22" s="40"/>
      <c r="G22" s="27"/>
      <c r="H22" s="27"/>
      <c r="I22" s="27"/>
      <c r="J22" s="27"/>
      <c r="K22" s="27"/>
      <c r="L22" s="27"/>
    </row>
    <row r="23" spans="1:12" s="1" customFormat="1" ht="12" customHeight="1" thickBot="1" x14ac:dyDescent="0.25">
      <c r="A23" s="10"/>
      <c r="B23" s="41"/>
      <c r="C23" s="42"/>
      <c r="D23" s="40" t="s">
        <v>3</v>
      </c>
      <c r="E23" s="24"/>
      <c r="F23" s="40" t="str">
        <f>IF(OR((E21=""),(D27="")),"Winner Game 3",IF(((E21-E27)&gt;0),D21,D27))</f>
        <v>Winner Game 3</v>
      </c>
      <c r="G23" s="30"/>
      <c r="H23" s="24"/>
      <c r="I23" s="27"/>
      <c r="J23" s="27"/>
      <c r="K23" s="27"/>
      <c r="L23" s="27"/>
    </row>
    <row r="24" spans="1:12" s="1" customFormat="1" ht="12" customHeight="1" x14ac:dyDescent="0.2">
      <c r="A24" s="10"/>
      <c r="B24" s="43" t="str">
        <f>IF((B47=""),"",B47)</f>
        <v>Blue 2</v>
      </c>
      <c r="C24" s="44"/>
      <c r="D24" s="45" t="s">
        <v>42</v>
      </c>
      <c r="E24" s="24"/>
      <c r="F24" s="39"/>
      <c r="G24" s="46"/>
      <c r="H24" s="47"/>
      <c r="I24" s="27"/>
      <c r="J24" s="27"/>
      <c r="K24" s="27"/>
      <c r="L24" s="27"/>
    </row>
    <row r="25" spans="1:12" s="1" customFormat="1" ht="12" customHeight="1" x14ac:dyDescent="0.2">
      <c r="A25" s="10"/>
      <c r="B25" s="25"/>
      <c r="C25" s="25"/>
      <c r="D25" s="45"/>
      <c r="E25" s="24"/>
      <c r="F25" s="48"/>
      <c r="G25" s="34"/>
      <c r="H25" s="47"/>
      <c r="I25" s="27"/>
      <c r="J25" s="27"/>
      <c r="K25" s="27"/>
      <c r="L25" s="27"/>
    </row>
    <row r="26" spans="1:12" s="5" customFormat="1" ht="12" customHeight="1" thickBot="1" x14ac:dyDescent="0.25">
      <c r="A26" s="10"/>
      <c r="B26" s="25"/>
      <c r="C26" s="25"/>
      <c r="D26" s="49"/>
      <c r="E26" s="24"/>
      <c r="F26" s="48"/>
      <c r="G26" s="50"/>
      <c r="H26" s="47"/>
      <c r="I26" s="27"/>
      <c r="J26" s="27"/>
      <c r="K26" s="27"/>
      <c r="L26" s="27"/>
    </row>
    <row r="27" spans="1:12" s="1" customFormat="1" ht="12" customHeight="1" x14ac:dyDescent="0.2">
      <c r="A27" s="10"/>
      <c r="B27" s="25"/>
      <c r="C27" s="25"/>
      <c r="D27" s="29" t="str">
        <f>IF((B43=""),"",B43)</f>
        <v>Red 1</v>
      </c>
      <c r="E27" s="44"/>
      <c r="F27" s="48" t="s">
        <v>5</v>
      </c>
      <c r="G27" s="34"/>
      <c r="H27" s="47"/>
      <c r="I27" s="27"/>
      <c r="J27" s="27"/>
      <c r="K27" s="27"/>
      <c r="L27" s="27"/>
    </row>
    <row r="28" spans="1:12" s="1" customFormat="1" ht="12" customHeight="1" thickBot="1" x14ac:dyDescent="0.25">
      <c r="A28" s="10"/>
      <c r="B28" s="25"/>
      <c r="C28" s="25"/>
      <c r="D28" s="29"/>
      <c r="E28" s="27"/>
      <c r="F28" s="28" t="s">
        <v>33</v>
      </c>
      <c r="G28" s="51"/>
      <c r="H28" s="52"/>
      <c r="I28" s="41"/>
      <c r="J28" s="53" t="str">
        <f>IF(OR((G23=""),(G32="")),"Winner Game 7",IF(((G23-G32)&gt;0),F23,F32))</f>
        <v>Winner Game 7</v>
      </c>
      <c r="K28" s="30"/>
      <c r="L28" s="27"/>
    </row>
    <row r="29" spans="1:12" s="1" customFormat="1" ht="12" customHeight="1" thickBot="1" x14ac:dyDescent="0.25">
      <c r="A29" s="10"/>
      <c r="B29" s="27"/>
      <c r="C29" s="27"/>
      <c r="D29" s="53" t="str">
        <f>IF((B46=""),"",B46)</f>
        <v>Blue 1</v>
      </c>
      <c r="E29" s="30"/>
      <c r="F29" s="33"/>
      <c r="G29" s="34"/>
      <c r="H29" s="54"/>
      <c r="I29" s="31"/>
      <c r="J29" s="43"/>
      <c r="K29" s="46"/>
      <c r="L29" s="47"/>
    </row>
    <row r="30" spans="1:12" s="1" customFormat="1" ht="12" customHeight="1" x14ac:dyDescent="0.2">
      <c r="A30" s="10"/>
      <c r="B30" s="27"/>
      <c r="C30" s="27"/>
      <c r="D30" s="55"/>
      <c r="E30" s="32"/>
      <c r="F30" s="56"/>
      <c r="G30" s="34"/>
      <c r="H30" s="57"/>
      <c r="I30" s="27"/>
      <c r="K30" s="34"/>
      <c r="L30" s="47"/>
    </row>
    <row r="31" spans="1:12" s="1" customFormat="1" ht="12" customHeight="1" thickBot="1" x14ac:dyDescent="0.25">
      <c r="A31" s="10"/>
      <c r="B31" s="27"/>
      <c r="C31" s="27"/>
      <c r="D31" s="33" t="s">
        <v>7</v>
      </c>
      <c r="E31" s="34"/>
      <c r="F31" s="35"/>
      <c r="G31" s="42"/>
      <c r="H31" s="47"/>
      <c r="I31" s="27"/>
      <c r="J31" s="33" t="s">
        <v>11</v>
      </c>
      <c r="K31" s="34"/>
      <c r="L31" s="47"/>
    </row>
    <row r="32" spans="1:12" s="1" customFormat="1" ht="12" customHeight="1" thickBot="1" x14ac:dyDescent="0.25">
      <c r="A32" s="10"/>
      <c r="B32" s="53" t="str">
        <f>IF((B48=""),"",B48)</f>
        <v>Blue 3</v>
      </c>
      <c r="C32" s="30"/>
      <c r="D32" s="28" t="s">
        <v>43</v>
      </c>
      <c r="E32" s="51"/>
      <c r="F32" s="58" t="str">
        <f>IF(OR((E29=""),(D35="")),"Winner Game 4",IF(((E29-E35)&gt;0),D29,D35))</f>
        <v>Winner Game 4</v>
      </c>
      <c r="G32" s="44"/>
      <c r="H32" s="27"/>
      <c r="I32" s="27"/>
      <c r="J32" s="67" t="s">
        <v>47</v>
      </c>
      <c r="K32" s="51"/>
      <c r="L32" s="59" t="str">
        <f>IF(OR((K28=""),(K36="")),"Champion",IF(((K28-K36)&gt;0),J28,"If Necessary Needed"))</f>
        <v>Champion</v>
      </c>
    </row>
    <row r="33" spans="1:12" s="1" customFormat="1" ht="12" customHeight="1" x14ac:dyDescent="0.2">
      <c r="A33" s="10"/>
      <c r="B33" s="31"/>
      <c r="C33" s="32"/>
      <c r="D33" s="56"/>
      <c r="E33" s="34"/>
      <c r="F33" s="40"/>
      <c r="G33" s="27"/>
      <c r="H33" s="27"/>
      <c r="I33" s="27"/>
      <c r="J33" s="38"/>
      <c r="K33" s="34"/>
      <c r="L33" s="60"/>
    </row>
    <row r="34" spans="1:12" s="1" customFormat="1" ht="12" customHeight="1" thickBot="1" x14ac:dyDescent="0.25">
      <c r="A34" s="10"/>
      <c r="B34" s="33" t="s">
        <v>4</v>
      </c>
      <c r="C34" s="34"/>
      <c r="D34" s="59"/>
      <c r="E34" s="61"/>
      <c r="F34" s="40"/>
      <c r="G34" s="27"/>
      <c r="H34" s="53" t="str">
        <f>IF(OR((G23=""),(G32="")),"Loser Game 7",IF(((G23-G32)&lt;0),F23,F32))</f>
        <v>Loser Game 7</v>
      </c>
      <c r="I34" s="30"/>
      <c r="J34" s="38"/>
      <c r="K34" s="34"/>
      <c r="L34" s="47"/>
    </row>
    <row r="35" spans="1:12" s="1" customFormat="1" ht="12" customHeight="1" thickBot="1" x14ac:dyDescent="0.25">
      <c r="A35" s="10"/>
      <c r="B35" s="28" t="s">
        <v>41</v>
      </c>
      <c r="C35" s="51"/>
      <c r="D35" s="58" t="str">
        <f>IF(OR((C32=""),(C37="")),"Winner Game 2",IF(((C32-C37)&gt;0),B32,B37))</f>
        <v>Winner Game 2</v>
      </c>
      <c r="E35" s="44"/>
      <c r="F35" s="28"/>
      <c r="G35" s="27"/>
      <c r="H35" s="43"/>
      <c r="I35" s="46"/>
      <c r="J35" s="62"/>
      <c r="K35" s="34"/>
      <c r="L35" s="47"/>
    </row>
    <row r="36" spans="1:12" s="1" customFormat="1" ht="12" customHeight="1" thickBot="1" x14ac:dyDescent="0.25">
      <c r="A36" s="10"/>
      <c r="B36" s="41"/>
      <c r="C36" s="42"/>
      <c r="D36" s="40"/>
      <c r="E36" s="27"/>
      <c r="F36" s="45"/>
      <c r="G36" s="37"/>
      <c r="I36" s="51"/>
      <c r="J36" s="58" t="str">
        <f>IF(OR((I34=""),(I44="")),"Winner Game 9",IF(((I34-I44)&gt;0),H34,H44))</f>
        <v>Winner Game 9</v>
      </c>
      <c r="K36" s="44"/>
      <c r="L36" s="28"/>
    </row>
    <row r="37" spans="1:12" s="1" customFormat="1" ht="12" customHeight="1" x14ac:dyDescent="0.2">
      <c r="A37" s="10"/>
      <c r="B37" s="43" t="str">
        <f>IF((B44=""),"",B44)</f>
        <v>Red 2</v>
      </c>
      <c r="C37" s="44"/>
      <c r="D37" s="28"/>
      <c r="E37" s="27"/>
      <c r="F37" s="29"/>
      <c r="G37" s="29"/>
      <c r="H37" s="63"/>
      <c r="I37" s="34"/>
      <c r="J37" s="47"/>
      <c r="K37" s="27"/>
      <c r="L37" s="27"/>
    </row>
    <row r="38" spans="1:12" s="1" customFormat="1" ht="12" customHeight="1" x14ac:dyDescent="0.2">
      <c r="A38" s="10"/>
      <c r="B38" s="28"/>
      <c r="C38" s="28"/>
      <c r="D38" s="28"/>
      <c r="E38" s="27"/>
      <c r="F38" s="33" t="s">
        <v>5</v>
      </c>
      <c r="G38" s="24"/>
      <c r="H38" s="33" t="s">
        <v>8</v>
      </c>
      <c r="I38" s="24"/>
      <c r="J38" s="40"/>
      <c r="K38" s="27"/>
      <c r="L38" s="27"/>
    </row>
    <row r="39" spans="1:12" s="1" customFormat="1" ht="12" customHeight="1" thickBot="1" x14ac:dyDescent="0.25">
      <c r="A39" s="10"/>
      <c r="B39" s="27"/>
      <c r="C39" s="28"/>
      <c r="D39" s="53" t="str">
        <f>IF(OR((C19=""),(C24="")),"Loser Game 1",IF(((C19-C24)&lt;0),B19,B24))</f>
        <v>Loser Game 1</v>
      </c>
      <c r="E39" s="30"/>
      <c r="F39" s="64"/>
      <c r="G39" s="65"/>
      <c r="H39" s="26" t="s">
        <v>34</v>
      </c>
      <c r="I39" s="25"/>
      <c r="J39" s="40"/>
      <c r="K39" s="27"/>
      <c r="L39" s="27"/>
    </row>
    <row r="40" spans="1:12" s="1" customFormat="1" ht="12" customHeight="1" thickBot="1" x14ac:dyDescent="0.25">
      <c r="A40" s="10"/>
      <c r="B40" s="27"/>
      <c r="C40" s="27"/>
      <c r="D40" s="43"/>
      <c r="E40" s="46"/>
      <c r="F40" s="35" t="str">
        <f>IF(OR((E39=""),(E44="")),"Winner Game 6",IF(((E39-E44)&gt;0),D39,D44))</f>
        <v>Winner Game 6</v>
      </c>
      <c r="G40" s="66"/>
      <c r="H40" s="24"/>
      <c r="I40" s="50"/>
      <c r="J40" s="27"/>
      <c r="K40" s="67"/>
      <c r="L40" s="27"/>
    </row>
    <row r="41" spans="1:12" s="1" customFormat="1" ht="12" customHeight="1" thickBot="1" x14ac:dyDescent="0.25">
      <c r="A41" s="10"/>
      <c r="B41" s="27"/>
      <c r="C41" s="27"/>
      <c r="D41" s="33" t="s">
        <v>1</v>
      </c>
      <c r="E41" s="34"/>
      <c r="F41" s="26"/>
      <c r="G41" s="68"/>
      <c r="H41" s="24"/>
      <c r="I41" s="50"/>
      <c r="J41" s="27"/>
      <c r="K41" s="28"/>
      <c r="L41" s="27"/>
    </row>
    <row r="42" spans="1:12" s="1" customFormat="1" ht="12" customHeight="1" thickBot="1" x14ac:dyDescent="0.25">
      <c r="A42" s="20"/>
      <c r="B42" s="69" t="s">
        <v>10</v>
      </c>
      <c r="C42" s="27"/>
      <c r="D42" s="29" t="s">
        <v>45</v>
      </c>
      <c r="E42" s="51"/>
      <c r="F42" s="26"/>
      <c r="G42" s="25"/>
      <c r="H42" s="47"/>
      <c r="I42" s="27"/>
      <c r="J42" s="47"/>
      <c r="K42" s="27"/>
      <c r="L42" s="27"/>
    </row>
    <row r="43" spans="1:12" s="1" customFormat="1" ht="12" customHeight="1" thickBot="1" x14ac:dyDescent="0.25">
      <c r="A43" s="18">
        <v>1</v>
      </c>
      <c r="B43" s="69" t="s">
        <v>26</v>
      </c>
      <c r="C43" s="27"/>
      <c r="D43" s="53"/>
      <c r="E43" s="42"/>
      <c r="F43" s="40"/>
      <c r="G43" s="27"/>
      <c r="H43" s="52"/>
      <c r="I43" s="41"/>
      <c r="J43" s="47"/>
      <c r="K43" s="27"/>
      <c r="L43" s="27"/>
    </row>
    <row r="44" spans="1:12" s="1" customFormat="1" ht="12" customHeight="1" thickBot="1" x14ac:dyDescent="0.25">
      <c r="A44" s="18">
        <v>2</v>
      </c>
      <c r="B44" s="69" t="s">
        <v>27</v>
      </c>
      <c r="C44" s="27"/>
      <c r="D44" s="43" t="str">
        <f>IF(OR((C32=""),(C37="")),"Loser Game 4",IF(((C32-C37)&lt;0),B32,B37))</f>
        <v>Loser Game 4</v>
      </c>
      <c r="E44" s="44"/>
      <c r="F44" s="26" t="s">
        <v>2</v>
      </c>
      <c r="G44" s="27"/>
      <c r="H44" s="58" t="str">
        <f>IF(OR((G40=""),(G49="")),"Winner Game 8",IF(((G40-G49)&gt;0),F40,F49))</f>
        <v>Winner Game 8</v>
      </c>
      <c r="I44" s="44"/>
      <c r="J44" s="28"/>
      <c r="K44" s="28"/>
      <c r="L44" s="27"/>
    </row>
    <row r="45" spans="1:12" s="1" customFormat="1" ht="12" customHeight="1" thickBot="1" x14ac:dyDescent="0.25">
      <c r="A45" s="18">
        <v>3</v>
      </c>
      <c r="B45" s="69" t="s">
        <v>28</v>
      </c>
      <c r="C45" s="25"/>
      <c r="D45" s="26"/>
      <c r="E45" s="25"/>
      <c r="F45" s="26" t="s">
        <v>46</v>
      </c>
      <c r="G45" s="25"/>
      <c r="H45" s="47"/>
      <c r="I45" s="27"/>
      <c r="J45" s="27"/>
      <c r="K45" s="27"/>
      <c r="L45" s="27"/>
    </row>
    <row r="46" spans="1:12" s="1" customFormat="1" ht="12" customHeight="1" thickBot="1" x14ac:dyDescent="0.25">
      <c r="A46" s="18">
        <v>4</v>
      </c>
      <c r="B46" s="69" t="s">
        <v>29</v>
      </c>
      <c r="C46" s="27"/>
      <c r="D46" s="53" t="str">
        <f>IF(OR((E21=""),(E27="")),"Loser Game 2",IF(((E21-E27)&lt;0),D21,D27))</f>
        <v>Loser Game 2</v>
      </c>
      <c r="E46" s="30"/>
      <c r="F46" s="28"/>
      <c r="G46" s="27"/>
      <c r="H46" s="47"/>
      <c r="I46" s="27"/>
      <c r="J46" s="92" t="str">
        <f>IF(OR((K28=""),(K36="")),"Winner Game 10",IF(((K28-K36)&lt;0),J36,""))</f>
        <v>Winner Game 10</v>
      </c>
      <c r="K46" s="71"/>
      <c r="L46" s="27"/>
    </row>
    <row r="47" spans="1:12" s="1" customFormat="1" ht="12" customHeight="1" thickBot="1" x14ac:dyDescent="0.25">
      <c r="A47" s="18">
        <v>5</v>
      </c>
      <c r="B47" s="69" t="s">
        <v>30</v>
      </c>
      <c r="C47" s="24"/>
      <c r="D47" s="55"/>
      <c r="E47" s="72"/>
      <c r="F47" s="28"/>
      <c r="G47" s="27"/>
      <c r="H47" s="47"/>
      <c r="I47" s="27"/>
      <c r="J47" s="73"/>
      <c r="K47" s="74"/>
      <c r="L47" s="75"/>
    </row>
    <row r="48" spans="1:12" s="1" customFormat="1" ht="12" customHeight="1" thickBot="1" x14ac:dyDescent="0.25">
      <c r="A48" s="18">
        <v>6</v>
      </c>
      <c r="B48" s="76" t="s">
        <v>31</v>
      </c>
      <c r="C48" s="24"/>
      <c r="D48" s="29" t="s">
        <v>6</v>
      </c>
      <c r="E48" s="50"/>
      <c r="F48" s="35"/>
      <c r="G48" s="41"/>
      <c r="H48" s="47"/>
      <c r="I48" s="27"/>
      <c r="J48" s="28" t="s">
        <v>48</v>
      </c>
      <c r="K48" s="77"/>
      <c r="L48" s="78"/>
    </row>
    <row r="49" spans="1:12" s="1" customFormat="1" ht="12" customHeight="1" x14ac:dyDescent="0.2">
      <c r="A49" s="10"/>
      <c r="B49" s="27"/>
      <c r="C49" s="24"/>
      <c r="D49" s="28" t="s">
        <v>44</v>
      </c>
      <c r="E49" s="50"/>
      <c r="F49" s="58" t="str">
        <f>IF(OR((E46=""),(E51="")),"Winner Game 5",IF(((E46-E51)&gt;0),D246,D51))</f>
        <v>Winner Game 5</v>
      </c>
      <c r="G49" s="44"/>
      <c r="H49" s="27"/>
      <c r="I49" s="27"/>
      <c r="J49" s="33" t="s">
        <v>9</v>
      </c>
      <c r="K49" s="77"/>
      <c r="L49" s="79" t="str">
        <f>IF(OR((K46=""),(K52="")),"",IF(((K46-K52)&gt;0),J46,J52))</f>
        <v/>
      </c>
    </row>
    <row r="50" spans="1:12" s="1" customFormat="1" ht="12" customHeight="1" thickBot="1" x14ac:dyDescent="0.25">
      <c r="A50" s="10"/>
      <c r="B50" s="27"/>
      <c r="C50" s="24"/>
      <c r="D50" s="80"/>
      <c r="E50" s="81"/>
      <c r="F50" s="28"/>
      <c r="G50" s="27"/>
      <c r="H50" s="27"/>
      <c r="I50" s="27"/>
      <c r="J50" s="38"/>
      <c r="K50" s="82"/>
      <c r="L50" s="83"/>
    </row>
    <row r="51" spans="1:12" s="1" customFormat="1" ht="12" customHeight="1" x14ac:dyDescent="0.2">
      <c r="A51" s="10"/>
      <c r="B51" s="27"/>
      <c r="C51" s="27"/>
      <c r="D51" s="29" t="str">
        <f>IF(OR((E29=""),(E35="")),"Loser Game 3",IF(((E29-E35)&lt;0),D29,D35))</f>
        <v>Loser Game 3</v>
      </c>
      <c r="E51" s="44"/>
      <c r="F51" s="28"/>
      <c r="G51" s="27"/>
      <c r="I51" s="27"/>
      <c r="J51" s="70"/>
      <c r="K51" s="84"/>
      <c r="L51" s="78"/>
    </row>
    <row r="52" spans="1:12" s="1" customFormat="1" ht="12" customHeight="1" x14ac:dyDescent="0.2">
      <c r="A52" s="10"/>
      <c r="B52" s="27"/>
      <c r="C52" s="27"/>
      <c r="D52" s="29"/>
      <c r="E52" s="27"/>
      <c r="F52" s="28"/>
      <c r="G52" s="27"/>
      <c r="H52" s="28" t="str">
        <f>IF(OR((I30=""),(I41="")),"",IF(((I30-I41)&lt;0),J31,""))</f>
        <v/>
      </c>
      <c r="I52" s="27"/>
      <c r="J52" s="85" t="str">
        <f>IF(OR((K28=""),(K36="")),"Loser Game 10",IF(((K28-K36)&lt;0),J28,""))</f>
        <v>Loser Game 10</v>
      </c>
      <c r="K52" s="86"/>
      <c r="L52" s="24"/>
    </row>
    <row r="53" spans="1:12" s="1" customFormat="1" ht="12" customHeight="1" x14ac:dyDescent="0.2">
      <c r="A53" s="10"/>
      <c r="B53" s="27"/>
      <c r="C53" s="27"/>
      <c r="D53" s="28"/>
      <c r="E53" s="27"/>
      <c r="F53" s="28"/>
      <c r="G53" s="27"/>
      <c r="H53" s="28"/>
      <c r="I53" s="28"/>
      <c r="J53" s="28"/>
      <c r="K53" s="29"/>
      <c r="L53" s="24"/>
    </row>
    <row r="54" spans="1:12" x14ac:dyDescent="0.2">
      <c r="C54" s="4"/>
      <c r="D54" s="11"/>
      <c r="E54" s="4"/>
      <c r="F54" s="11"/>
      <c r="G54" s="4"/>
      <c r="H54" s="4"/>
      <c r="L54" s="23"/>
    </row>
    <row r="55" spans="1:12" s="1" customFormat="1" ht="12" customHeight="1" x14ac:dyDescent="0.2">
      <c r="C55" s="4"/>
      <c r="D55" s="11"/>
      <c r="E55" s="4"/>
      <c r="F55" s="12"/>
      <c r="G55" s="7"/>
      <c r="H55" s="7"/>
      <c r="L55" s="4"/>
    </row>
    <row r="56" spans="1:12" s="1" customFormat="1" ht="12" customHeight="1" x14ac:dyDescent="0.2">
      <c r="C56" s="4"/>
      <c r="D56" s="11"/>
      <c r="E56" s="7"/>
      <c r="F56" s="13"/>
      <c r="G56" s="7"/>
      <c r="H56" s="7"/>
      <c r="I56" s="4"/>
      <c r="J56" s="4"/>
      <c r="K56" s="4"/>
      <c r="L56" s="4"/>
    </row>
    <row r="57" spans="1:12" s="1" customFormat="1" ht="12" customHeight="1" x14ac:dyDescent="0.2">
      <c r="C57" s="4"/>
      <c r="D57" s="15"/>
      <c r="E57" s="15"/>
      <c r="F57" s="16"/>
      <c r="G57" s="15"/>
      <c r="H57" s="15"/>
      <c r="I57" s="4"/>
      <c r="J57" s="4"/>
      <c r="K57" s="4"/>
      <c r="L57" s="4"/>
    </row>
    <row r="58" spans="1:12" s="1" customFormat="1" ht="12" customHeight="1" x14ac:dyDescent="0.2">
      <c r="C58" s="17"/>
      <c r="D58" s="15"/>
      <c r="E58" s="15"/>
      <c r="F58" s="16"/>
      <c r="G58" s="15"/>
      <c r="H58" s="15"/>
      <c r="I58" s="6"/>
      <c r="J58" s="4"/>
      <c r="K58" s="4"/>
      <c r="L58" s="4"/>
    </row>
    <row r="59" spans="1:12" s="1" customFormat="1" ht="12" customHeight="1" x14ac:dyDescent="0.2">
      <c r="C59" s="22"/>
      <c r="D59" s="15"/>
      <c r="E59" s="15"/>
      <c r="F59" s="16"/>
      <c r="G59" s="15"/>
      <c r="H59" s="15"/>
      <c r="I59" s="6"/>
      <c r="J59" s="4"/>
      <c r="K59" s="4"/>
      <c r="L59" s="4"/>
    </row>
    <row r="60" spans="1:12" s="1" customFormat="1" ht="12" customHeight="1" x14ac:dyDescent="0.2">
      <c r="C60" s="6"/>
      <c r="D60" s="15"/>
      <c r="E60" s="15"/>
      <c r="F60" s="16"/>
      <c r="G60" s="15"/>
      <c r="H60" s="15"/>
      <c r="I60" s="4"/>
      <c r="J60" s="4"/>
      <c r="K60" s="4"/>
      <c r="L60" s="4"/>
    </row>
    <row r="61" spans="1:12" s="1" customFormat="1" ht="12" customHeight="1" x14ac:dyDescent="0.2">
      <c r="A61" s="10"/>
      <c r="B61" s="9"/>
      <c r="C61" s="17"/>
      <c r="D61" s="15"/>
      <c r="E61" s="15"/>
      <c r="F61" s="16"/>
      <c r="G61" s="15"/>
      <c r="H61" s="15"/>
      <c r="I61" s="6"/>
      <c r="J61" s="4"/>
      <c r="K61" s="4"/>
      <c r="L61" s="4"/>
    </row>
    <row r="62" spans="1:12" s="1" customFormat="1" ht="12" customHeight="1" x14ac:dyDescent="0.2">
      <c r="A62" s="10"/>
      <c r="B62" s="9"/>
      <c r="C62" s="17"/>
      <c r="D62" s="15"/>
      <c r="E62" s="15"/>
      <c r="F62" s="16"/>
      <c r="G62" s="15"/>
      <c r="H62" s="15"/>
      <c r="I62" s="6"/>
      <c r="J62" s="4"/>
      <c r="K62" s="4"/>
      <c r="L62" s="2"/>
    </row>
    <row r="63" spans="1:12" s="1" customFormat="1" ht="12" customHeight="1" x14ac:dyDescent="0.2">
      <c r="A63" s="10"/>
      <c r="B63" s="9"/>
      <c r="C63" s="17"/>
      <c r="D63" s="15"/>
      <c r="E63" s="15"/>
      <c r="F63" s="16"/>
      <c r="G63" s="15"/>
      <c r="H63" s="15"/>
      <c r="I63" s="6"/>
      <c r="J63" s="4"/>
      <c r="K63" s="4"/>
      <c r="L63" s="4"/>
    </row>
    <row r="64" spans="1:12" s="1" customFormat="1" ht="12" customHeight="1" x14ac:dyDescent="0.2">
      <c r="A64" s="10"/>
      <c r="B64" s="8"/>
      <c r="C64" s="4"/>
      <c r="D64" s="14"/>
      <c r="E64" s="8"/>
      <c r="F64" s="14"/>
      <c r="G64" s="8"/>
      <c r="H64" s="8"/>
      <c r="I64" s="4"/>
      <c r="J64" s="4"/>
      <c r="K64" s="4"/>
      <c r="L64" s="4"/>
    </row>
    <row r="65" spans="1:12" s="1" customFormat="1" ht="12" customHeight="1" x14ac:dyDescent="0.2">
      <c r="A65" s="10"/>
      <c r="B65" s="93"/>
      <c r="C65" s="94"/>
      <c r="D65" s="94"/>
      <c r="E65" s="94"/>
      <c r="F65" s="94"/>
      <c r="G65" s="94"/>
      <c r="H65" s="94"/>
      <c r="I65" s="94"/>
      <c r="J65" s="94"/>
      <c r="K65" s="94"/>
      <c r="L65" s="94"/>
    </row>
  </sheetData>
  <mergeCells count="1">
    <mergeCell ref="B17:D17"/>
  </mergeCells>
  <pageMargins left="0.25" right="0.2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Team Double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Karrer, Phil</dc:creator>
  <cp:lastModifiedBy>phil</cp:lastModifiedBy>
  <cp:lastPrinted>2017-06-09T18:19:13Z</cp:lastPrinted>
  <dcterms:created xsi:type="dcterms:W3CDTF">2013-04-02T02:25:58Z</dcterms:created>
  <dcterms:modified xsi:type="dcterms:W3CDTF">2017-06-12T13:41:30Z</dcterms:modified>
</cp:coreProperties>
</file>