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U19 North Rosters - JUNIOR WOME" sheetId="1" r:id="rId4"/>
    <sheet name="U16 Rosters - JUNIOR WOMEN’S HO" sheetId="2" r:id="rId5"/>
    <sheet name="U14 Rosters - JWHL U14 SHOWCASE" sheetId="3" r:id="rId6"/>
  </sheets>
</workbook>
</file>

<file path=xl/sharedStrings.xml><?xml version="1.0" encoding="utf-8"?>
<sst xmlns="http://schemas.openxmlformats.org/spreadsheetml/2006/main" uniqueCount="360">
  <si>
    <t>JUNIOR WOMEN’S HOCKEY LEAGUE U19 SOUTH TEAMS 2015-16</t>
  </si>
  <si>
    <t>Colorado Select (South)</t>
  </si>
  <si>
    <t>Can. Int. Hockey Academy (South)</t>
  </si>
  <si>
    <t xml:space="preserve"> Boston Shamrocks (South)</t>
  </si>
  <si>
    <t>Lauren Power</t>
  </si>
  <si>
    <t>D</t>
  </si>
  <si>
    <t>Alex Sawyer</t>
  </si>
  <si>
    <t>Courtney Kelly</t>
  </si>
  <si>
    <t>Lexie Anderson</t>
  </si>
  <si>
    <t>F</t>
  </si>
  <si>
    <t>Sandrine Lavictoire</t>
  </si>
  <si>
    <t>Ashley DeFusco</t>
  </si>
  <si>
    <t>Anna Marie Zak</t>
  </si>
  <si>
    <t>Sydney Linnick</t>
  </si>
  <si>
    <t>Ali Peper*</t>
  </si>
  <si>
    <t>Sommer Ross</t>
  </si>
  <si>
    <t>Chrissy Colizza</t>
  </si>
  <si>
    <t>Kathleen McHugh*</t>
  </si>
  <si>
    <t xml:space="preserve">F </t>
  </si>
  <si>
    <t>Natalie Maus</t>
  </si>
  <si>
    <t>Keisha Dicaire</t>
  </si>
  <si>
    <t>Jessie Jacques*</t>
  </si>
  <si>
    <t>Nicole Watson</t>
  </si>
  <si>
    <t>PG</t>
  </si>
  <si>
    <t>Colleen Castro</t>
  </si>
  <si>
    <t>Nicole Lorenzo</t>
  </si>
  <si>
    <t>Victoria Huynh</t>
  </si>
  <si>
    <t>Evelyn Bourque</t>
  </si>
  <si>
    <t>Ali O’Leary*</t>
  </si>
  <si>
    <t>Cassidy Moon</t>
  </si>
  <si>
    <t>Kayla Trujillo</t>
  </si>
  <si>
    <t>Jordan Hoyda</t>
  </si>
  <si>
    <t>Anna Veazey</t>
  </si>
  <si>
    <t>G</t>
  </si>
  <si>
    <t>Martina Maskova</t>
  </si>
  <si>
    <t>Cassidy McNeeley</t>
  </si>
  <si>
    <t>Lexi Martinex</t>
  </si>
  <si>
    <t>Natasha Steinle</t>
  </si>
  <si>
    <t>Michaela Boyle*</t>
  </si>
  <si>
    <t>Kaitlyn Shrode</t>
  </si>
  <si>
    <t>Nicole Dunbar</t>
  </si>
  <si>
    <t>Sophia Quick</t>
  </si>
  <si>
    <t>Morgan McIver</t>
  </si>
  <si>
    <t>Ryleigh McPherson</t>
  </si>
  <si>
    <t>Delaney Guimont</t>
  </si>
  <si>
    <t>Kelly Posada</t>
  </si>
  <si>
    <t>Ceilidh Lively</t>
  </si>
  <si>
    <t>Taylor Johnson</t>
  </si>
  <si>
    <t>Madison Maloney</t>
  </si>
  <si>
    <t>Nicolle Trivino</t>
  </si>
  <si>
    <t>Amanda Conway</t>
  </si>
  <si>
    <t>Kristin Cobbett</t>
  </si>
  <si>
    <t>Alexis Kalm</t>
  </si>
  <si>
    <t>Sarah King</t>
  </si>
  <si>
    <t>Karen Rickard</t>
  </si>
  <si>
    <t>Taylor Elias</t>
  </si>
  <si>
    <t>Jenna Abyeta</t>
  </si>
  <si>
    <r>
      <rPr>
        <u val="single"/>
        <sz val="13"/>
        <color indexed="12"/>
        <rFont val="Arial"/>
      </rPr>
      <t>karen.rickard@csgha.com</t>
    </r>
  </si>
  <si>
    <t>Chelsea Grills</t>
  </si>
  <si>
    <t>Kia Castonguay*</t>
  </si>
  <si>
    <t xml:space="preserve">G </t>
  </si>
  <si>
    <r>
      <rPr>
        <u val="single"/>
        <sz val="13"/>
        <color indexed="12"/>
        <rFont val="Arial"/>
      </rPr>
      <t>cgrills@cihacademy.com</t>
    </r>
  </si>
  <si>
    <t>Kate Turner</t>
  </si>
  <si>
    <t>Josh Hechter</t>
  </si>
  <si>
    <t>NAHA White (South)</t>
  </si>
  <si>
    <t>Washington Pride  (South)</t>
  </si>
  <si>
    <r>
      <rPr>
        <u val="single"/>
        <sz val="13"/>
        <color indexed="12"/>
        <rFont val="Arial"/>
      </rPr>
      <t>josh@bostonshamrocks.net</t>
    </r>
  </si>
  <si>
    <t>Kiki Roust</t>
  </si>
  <si>
    <t>Elise Park</t>
  </si>
  <si>
    <t>F/D</t>
  </si>
  <si>
    <t>Maegan Beres*</t>
  </si>
  <si>
    <t>Maggie McLaughlin</t>
  </si>
  <si>
    <t>Aimely Michaud-Nolan</t>
  </si>
  <si>
    <t>Kerri Corcoran</t>
  </si>
  <si>
    <t xml:space="preserve">D </t>
  </si>
  <si>
    <t>Skylar Podvey (A)*</t>
  </si>
  <si>
    <t>Grace Fisher</t>
  </si>
  <si>
    <t>Paige Lewis*</t>
  </si>
  <si>
    <t>Karinna Cave-Hawkins</t>
  </si>
  <si>
    <t>Carlee Turner (C)*</t>
  </si>
  <si>
    <t>Madison Farrand</t>
  </si>
  <si>
    <t>KEY</t>
  </si>
  <si>
    <t>Kyleigh Hanzlik*</t>
  </si>
  <si>
    <t>Mollie Dalbey</t>
  </si>
  <si>
    <t>* Committed Players</t>
  </si>
  <si>
    <t>Taylor Foy</t>
  </si>
  <si>
    <t>Emma McDowell</t>
  </si>
  <si>
    <t>Director Of Hockey Operations:</t>
  </si>
  <si>
    <t>Hayley Lunny*</t>
  </si>
  <si>
    <t>Sophia Marra</t>
  </si>
  <si>
    <t>Kelli Vossler: 518-651-7214</t>
  </si>
  <si>
    <t>Emma Campbell</t>
  </si>
  <si>
    <t>Julia Blitz</t>
  </si>
  <si>
    <r>
      <rPr>
        <u val="single"/>
        <sz val="13"/>
        <color indexed="13"/>
        <rFont val="Arial"/>
      </rPr>
      <t>kellivossler1@gmail.com</t>
    </r>
  </si>
  <si>
    <t>Megan Hayes*</t>
  </si>
  <si>
    <t>Breea Kobernick</t>
  </si>
  <si>
    <t>Emme Ostrander</t>
  </si>
  <si>
    <t>Zoey Pellowitz</t>
  </si>
  <si>
    <t>Find us on Social Media!</t>
  </si>
  <si>
    <t>Jenna Pleva</t>
  </si>
  <si>
    <t>Sierra Semmel*</t>
  </si>
  <si>
    <r>
      <rPr>
        <u val="single"/>
        <sz val="13"/>
        <color indexed="13"/>
        <rFont val="Arial"/>
      </rPr>
      <t>Twitter:</t>
    </r>
    <r>
      <rPr>
        <sz val="13"/>
        <color indexed="8"/>
        <rFont val="Arial"/>
      </rPr>
      <t xml:space="preserve"> @jwhl</t>
    </r>
  </si>
  <si>
    <t>Maggie Walsh</t>
  </si>
  <si>
    <t>Anna Kublina</t>
  </si>
  <si>
    <r>
      <rPr>
        <u val="single"/>
        <sz val="13"/>
        <color indexed="13"/>
        <rFont val="Arial"/>
      </rPr>
      <t xml:space="preserve">Instagram: </t>
    </r>
    <r>
      <rPr>
        <sz val="13"/>
        <color indexed="8"/>
        <rFont val="Arial"/>
      </rPr>
      <t>@thejwhl</t>
    </r>
  </si>
  <si>
    <t>Delaney Drake (A)*</t>
  </si>
  <si>
    <t>Eleanor Hudson</t>
  </si>
  <si>
    <r>
      <rPr>
        <u val="single"/>
        <sz val="13"/>
        <color indexed="13"/>
        <rFont val="Arial"/>
      </rPr>
      <t>FB:</t>
    </r>
    <r>
      <rPr>
        <sz val="13"/>
        <color indexed="8"/>
        <rFont val="Arial"/>
      </rPr>
      <t xml:space="preserve"> The Junior Women’s Hockey League</t>
    </r>
  </si>
  <si>
    <t>Monique Aanenson</t>
  </si>
  <si>
    <t>Veronika Pettey</t>
  </si>
  <si>
    <t>Samantha Benoit</t>
  </si>
  <si>
    <t>Amber Ketzenberger</t>
  </si>
  <si>
    <t>Kirsten Watts</t>
  </si>
  <si>
    <t>Hannah Murphy</t>
  </si>
  <si>
    <t>Bailey Bennett</t>
  </si>
  <si>
    <t>Gianna Meloni*</t>
  </si>
  <si>
    <t>Caroline Ross*</t>
  </si>
  <si>
    <t>Dylann Nasr</t>
  </si>
  <si>
    <t>Bill Driscoll</t>
  </si>
  <si>
    <t>Kush Sidhu</t>
  </si>
  <si>
    <r>
      <rPr>
        <u val="single"/>
        <sz val="13"/>
        <color indexed="12"/>
        <rFont val="Arial"/>
      </rPr>
      <t>billdris@winter-hawks.org</t>
    </r>
  </si>
  <si>
    <r>
      <rPr>
        <u val="single"/>
        <sz val="13"/>
        <color indexed="12"/>
        <rFont val="Arial"/>
      </rPr>
      <t>ksidhu35@mac.com</t>
    </r>
  </si>
  <si>
    <t>JWHL SOUTH U19</t>
  </si>
  <si>
    <t>BUFFALO - HARBORCENTER</t>
  </si>
  <si>
    <t>Game</t>
  </si>
  <si>
    <t>Home</t>
  </si>
  <si>
    <t>Date</t>
  </si>
  <si>
    <t>Time start</t>
  </si>
  <si>
    <t>Rink</t>
  </si>
  <si>
    <t>Video?</t>
  </si>
  <si>
    <t>NAHA vs CO Select</t>
  </si>
  <si>
    <t>First Niagara</t>
  </si>
  <si>
    <t>YES</t>
  </si>
  <si>
    <t>BOSTON vs CIHA</t>
  </si>
  <si>
    <t>PRIDE vs NAHA</t>
  </si>
  <si>
    <t>CIHA vs CO Select</t>
  </si>
  <si>
    <t xml:space="preserve">New Wave </t>
  </si>
  <si>
    <t>CIHA vs NAHA</t>
  </si>
  <si>
    <t>CO SELECT vs Pride</t>
  </si>
  <si>
    <t>New Wave</t>
  </si>
  <si>
    <t>PRIDE vs Boston</t>
  </si>
  <si>
    <t>CIHA vs Pride</t>
  </si>
  <si>
    <t>BOSTON vs CO Select</t>
  </si>
  <si>
    <t>CO SELECT vs CIHA</t>
  </si>
  <si>
    <t>JUNIOR WOMEN’S HOCKEY LEAGUE U16 TEAMS</t>
  </si>
  <si>
    <t>North American Hockey Academy RED</t>
  </si>
  <si>
    <t>Washington Pride U16</t>
  </si>
  <si>
    <t>Boston Shamrocks U17</t>
  </si>
  <si>
    <t>Vaia Graves</t>
  </si>
  <si>
    <t>Ally Dalaya</t>
  </si>
  <si>
    <t>Sally Nelson</t>
  </si>
  <si>
    <t>Miranda Benoit</t>
  </si>
  <si>
    <t>Allison Curry</t>
  </si>
  <si>
    <t>Alyssa Morris</t>
  </si>
  <si>
    <t>Delaney Bonifacio</t>
  </si>
  <si>
    <t>Adrianna Leith</t>
  </si>
  <si>
    <t>Alice Peterson</t>
  </si>
  <si>
    <t>Ellie Zweber</t>
  </si>
  <si>
    <t>Alexa Crist</t>
  </si>
  <si>
    <t>Cassidy Grunning</t>
  </si>
  <si>
    <t>Brianna Michaud-Nolan</t>
  </si>
  <si>
    <t>Katie Pounder</t>
  </si>
  <si>
    <t>Kelly Golini</t>
  </si>
  <si>
    <t>Kaitlyn Rippion (C)</t>
  </si>
  <si>
    <t>Cammi Paladino</t>
  </si>
  <si>
    <t>Emma Adrain</t>
  </si>
  <si>
    <t>Hayley Parrish</t>
  </si>
  <si>
    <t>Molly Ruttenberg</t>
  </si>
  <si>
    <t>Lynsey Lancaster</t>
  </si>
  <si>
    <t>Ellie Marcovsky</t>
  </si>
  <si>
    <t>Rachel Ziff</t>
  </si>
  <si>
    <t>Rose Morczka</t>
  </si>
  <si>
    <t>Emilie Prive</t>
  </si>
  <si>
    <t>Ryann Ferdock</t>
  </si>
  <si>
    <t>Grace Arsenault</t>
  </si>
  <si>
    <t>Kaleigh Donnelly</t>
  </si>
  <si>
    <t>Nayana MacMillan</t>
  </si>
  <si>
    <t>Meghan Galanos</t>
  </si>
  <si>
    <t>Briland Laycock</t>
  </si>
  <si>
    <t>Erin Sistek</t>
  </si>
  <si>
    <t>Halle McKay</t>
  </si>
  <si>
    <t>Eleri MacKay (A)</t>
  </si>
  <si>
    <t>Shannon Finch</t>
  </si>
  <si>
    <t>Julia Mossatta</t>
  </si>
  <si>
    <t>Mary Laken</t>
  </si>
  <si>
    <t>Maya Tumiwa</t>
  </si>
  <si>
    <t>Ana Cobble</t>
  </si>
  <si>
    <t>Sonja Bjornson</t>
  </si>
  <si>
    <t>TT Weidenkopf</t>
  </si>
  <si>
    <t>Kylee Babcock</t>
  </si>
  <si>
    <t>Emma Wutherich</t>
  </si>
  <si>
    <t>Livi Hally</t>
  </si>
  <si>
    <t>Maddy Perry</t>
  </si>
  <si>
    <t>Lauren Spino</t>
  </si>
  <si>
    <t>Johanna Trout</t>
  </si>
  <si>
    <t>Sheridan Terrazano</t>
  </si>
  <si>
    <t>Cami Kronish</t>
  </si>
  <si>
    <t>Kathryn Burke</t>
  </si>
  <si>
    <t>Kersten Klein</t>
  </si>
  <si>
    <t>Arielle DeSmet</t>
  </si>
  <si>
    <t>Abigail Crittenden</t>
  </si>
  <si>
    <t>Lauren Hennessey</t>
  </si>
  <si>
    <t>Delani MacKay (A)</t>
  </si>
  <si>
    <t>Hannah Humphreys</t>
  </si>
  <si>
    <t>Sierra Natzke</t>
  </si>
  <si>
    <t>HC</t>
  </si>
  <si>
    <t>Jesse Driscoll</t>
  </si>
  <si>
    <t>Kelli Vossler</t>
  </si>
  <si>
    <t>Abby Gauthier</t>
  </si>
  <si>
    <r>
      <rPr>
        <u val="single"/>
        <sz val="12"/>
        <color indexed="12"/>
        <rFont val="Arial"/>
      </rPr>
      <t>jessedriscoll@winter-hawks.org</t>
    </r>
  </si>
  <si>
    <r>
      <rPr>
        <u val="single"/>
        <sz val="12"/>
        <color indexed="12"/>
        <rFont val="Arial"/>
      </rPr>
      <t>kellivossler1@gmail.com</t>
    </r>
  </si>
  <si>
    <r>
      <rPr>
        <u val="single"/>
        <sz val="12"/>
        <color indexed="12"/>
        <rFont val="Arial"/>
      </rPr>
      <t>abby.plyosophy@gmail.com</t>
    </r>
  </si>
  <si>
    <t>Colorado Select 16U AAA</t>
  </si>
  <si>
    <t>Princeton Tigerlillies U16</t>
  </si>
  <si>
    <t>Kailee Medved</t>
  </si>
  <si>
    <t>Sydney Forte</t>
  </si>
  <si>
    <t>Chandler Harrington</t>
  </si>
  <si>
    <t>Lauren Kingsbury</t>
  </si>
  <si>
    <t>Kyra Leland</t>
  </si>
  <si>
    <t>Madison Wetherbee</t>
  </si>
  <si>
    <t>Cati Porter</t>
  </si>
  <si>
    <t>Sophie Weintraub</t>
  </si>
  <si>
    <t>Emma Castro</t>
  </si>
  <si>
    <t>Taylor Zahirnyi</t>
  </si>
  <si>
    <t>Renee Lorenzen</t>
  </si>
  <si>
    <t>Abby Barcless</t>
  </si>
  <si>
    <t>Madison Kirby</t>
  </si>
  <si>
    <t>Kaitlyn Redden</t>
  </si>
  <si>
    <t>Maya Nefs</t>
  </si>
  <si>
    <t>Ashley Murry</t>
  </si>
  <si>
    <t>Ally Thanassi</t>
  </si>
  <si>
    <t>Kiely French</t>
  </si>
  <si>
    <t>Jenn Scroggs</t>
  </si>
  <si>
    <t>Bella Ridolfi</t>
  </si>
  <si>
    <t>Sasha Maslowski</t>
  </si>
  <si>
    <t>Sophie Goldberg</t>
  </si>
  <si>
    <t>Liberty Atencio</t>
  </si>
  <si>
    <t>Jessie Hess</t>
  </si>
  <si>
    <t>Cierra Becker</t>
  </si>
  <si>
    <t>Trinity Barcless</t>
  </si>
  <si>
    <t>Maloree Hansen</t>
  </si>
  <si>
    <t>Jenna Pych</t>
  </si>
  <si>
    <t>Bailey Williams</t>
  </si>
  <si>
    <t>Lindsey Pych</t>
  </si>
  <si>
    <t>Letti Stafford</t>
  </si>
  <si>
    <t>Sydney Bechtel</t>
  </si>
  <si>
    <t>Kyran Lackey</t>
  </si>
  <si>
    <t>Chris Barcless</t>
  </si>
  <si>
    <t>Savannah Willard</t>
  </si>
  <si>
    <r>
      <rPr>
        <u val="single"/>
        <sz val="12"/>
        <color indexed="12"/>
        <rFont val="Arial"/>
      </rPr>
      <t>cbarcless@ice-land.com</t>
    </r>
  </si>
  <si>
    <t>Eric Mayhew</t>
  </si>
  <si>
    <r>
      <rPr>
        <u val="single"/>
        <sz val="12"/>
        <color indexed="12"/>
        <rFont val="Arial"/>
      </rPr>
      <t>mayhem25@gmail.com</t>
    </r>
  </si>
  <si>
    <t>JWHL</t>
  </si>
  <si>
    <t>U16 Buffalo, NY</t>
  </si>
  <si>
    <t>NAHA VS CO SEL</t>
  </si>
  <si>
    <t>BOSTON vs PRINCETON</t>
  </si>
  <si>
    <t>NAHA  vs PRIDE</t>
  </si>
  <si>
    <t>CO SELECT vs PRINCETON</t>
  </si>
  <si>
    <t>BOSTON vs NAHA</t>
  </si>
  <si>
    <t>PRIDE vs CO SELECT</t>
  </si>
  <si>
    <t>PRINCETON vs NAHA</t>
  </si>
  <si>
    <t>PRIDE vs BOSTON</t>
  </si>
  <si>
    <t>PRINCETON vs PRIDE</t>
  </si>
  <si>
    <t>CO SELECT</t>
  </si>
  <si>
    <t>JWHL U14 SHOWCASE - BUFFALO, NY</t>
  </si>
  <si>
    <t>U14 Colorado Select</t>
  </si>
  <si>
    <t>U14 Washington Pride</t>
  </si>
  <si>
    <t>JWHL U14</t>
  </si>
  <si>
    <t xml:space="preserve">DATE: </t>
  </si>
  <si>
    <t>Annalina Van Hercke</t>
  </si>
  <si>
    <t>Jane Filmonchik</t>
  </si>
  <si>
    <t>Away</t>
  </si>
  <si>
    <t>Elsa Cassidy</t>
  </si>
  <si>
    <t>Hannah Tingley</t>
  </si>
  <si>
    <t>BUFFALO 14</t>
  </si>
  <si>
    <t>CO SELECT 14</t>
  </si>
  <si>
    <t>Nichols School</t>
  </si>
  <si>
    <t>Kimmy Slate</t>
  </si>
  <si>
    <t>Helen Gillespy</t>
  </si>
  <si>
    <t>PRIDE 14</t>
  </si>
  <si>
    <t>Riverside</t>
  </si>
  <si>
    <t>Stella Scott</t>
  </si>
  <si>
    <t>Kaylee Voss</t>
  </si>
  <si>
    <t>Harborcenter</t>
  </si>
  <si>
    <t>Emily Lenzen</t>
  </si>
  <si>
    <t>Nicky Godoy</t>
  </si>
  <si>
    <t>BOSTON 14</t>
  </si>
  <si>
    <t>Madi Morton</t>
  </si>
  <si>
    <t>Maddie Daymude</t>
  </si>
  <si>
    <t>Abbey Kelleher</t>
  </si>
  <si>
    <t>D/F</t>
  </si>
  <si>
    <t>Meagan Byrum</t>
  </si>
  <si>
    <t>Melina Atwood</t>
  </si>
  <si>
    <t>Nancy Benedict</t>
  </si>
  <si>
    <t>Mackenzie Sudolnik</t>
  </si>
  <si>
    <t>Charlotte Flannery</t>
  </si>
  <si>
    <t>Lara Trulove</t>
  </si>
  <si>
    <t>Brooke Munger</t>
  </si>
  <si>
    <t>Olivia Gilida</t>
  </si>
  <si>
    <t>Alison Lennie</t>
  </si>
  <si>
    <t>Kiley Smith</t>
  </si>
  <si>
    <t>Isabela Noyle</t>
  </si>
  <si>
    <t>Celinka Pietraszek</t>
  </si>
  <si>
    <t>Grace Babington</t>
  </si>
  <si>
    <t>Kaelin Harris</t>
  </si>
  <si>
    <t>Kara Baird</t>
  </si>
  <si>
    <r>
      <rPr>
        <u val="single"/>
        <sz val="12"/>
        <color indexed="13"/>
        <rFont val="Arial"/>
      </rPr>
      <t>kellivossler1@gmail.com</t>
    </r>
  </si>
  <si>
    <t>Juna Rettig</t>
  </si>
  <si>
    <t>Madeleine Craven</t>
  </si>
  <si>
    <t>Sydney Browne</t>
  </si>
  <si>
    <t>Madison Larson</t>
  </si>
  <si>
    <t>Amy Ruhland</t>
  </si>
  <si>
    <t>Annika Hanson</t>
  </si>
  <si>
    <r>
      <rPr>
        <u val="single"/>
        <sz val="12"/>
        <color indexed="13"/>
        <rFont val="Arial"/>
      </rPr>
      <t>Twitter:</t>
    </r>
    <r>
      <rPr>
        <sz val="12"/>
        <color indexed="8"/>
        <rFont val="Arial"/>
      </rPr>
      <t xml:space="preserve"> @jwhl</t>
    </r>
  </si>
  <si>
    <t>Lauryn MacMillan</t>
  </si>
  <si>
    <t>Alyson Toth</t>
  </si>
  <si>
    <r>
      <rPr>
        <u val="single"/>
        <sz val="12"/>
        <color indexed="13"/>
        <rFont val="Arial"/>
      </rPr>
      <t xml:space="preserve">Instagram: </t>
    </r>
    <r>
      <rPr>
        <sz val="12"/>
        <color indexed="8"/>
        <rFont val="Arial"/>
      </rPr>
      <t>@thejwhl</t>
    </r>
  </si>
  <si>
    <t>Hannah Westbrook</t>
  </si>
  <si>
    <t>Kim Weiss</t>
  </si>
  <si>
    <r>
      <rPr>
        <u val="single"/>
        <sz val="12"/>
        <color indexed="13"/>
        <rFont val="Arial"/>
      </rPr>
      <t>FB:</t>
    </r>
    <r>
      <rPr>
        <sz val="12"/>
        <color indexed="8"/>
        <rFont val="Arial"/>
      </rPr>
      <t xml:space="preserve"> The Junior Women’s Hockey League</t>
    </r>
  </si>
  <si>
    <r>
      <rPr>
        <b val="1"/>
        <u val="single"/>
        <sz val="12"/>
        <color indexed="12"/>
        <rFont val="Arial"/>
      </rPr>
      <t>westbrook.hannah@gmail.com</t>
    </r>
  </si>
  <si>
    <r>
      <rPr>
        <b val="1"/>
        <u val="single"/>
        <sz val="12"/>
        <color indexed="12"/>
        <rFont val="Arial"/>
      </rPr>
      <t>kimberlyjweiss@gmail.com</t>
    </r>
  </si>
  <si>
    <t>U14 Boston Shamrocks</t>
  </si>
  <si>
    <t>Buffalo Bison U14</t>
  </si>
  <si>
    <t>Anna McClusky</t>
  </si>
  <si>
    <t>Emma Roland</t>
  </si>
  <si>
    <t>Catherine Sweeney</t>
  </si>
  <si>
    <t>Mary Kromer</t>
  </si>
  <si>
    <t>Erin Roland</t>
  </si>
  <si>
    <t>Gabby Davern</t>
  </si>
  <si>
    <t>Elisabeth Sidorski</t>
  </si>
  <si>
    <t>Hope Melanson</t>
  </si>
  <si>
    <t>Ava Suda</t>
  </si>
  <si>
    <t>Elise Lyons</t>
  </si>
  <si>
    <t>Abbey Gicewicz</t>
  </si>
  <si>
    <t>Zoe Solomons</t>
  </si>
  <si>
    <t>Charleigh Rondeau</t>
  </si>
  <si>
    <t>Lily Anderson</t>
  </si>
  <si>
    <t>Cathryn Martinez</t>
  </si>
  <si>
    <t>Sydney Vautour</t>
  </si>
  <si>
    <t>LeeAnn Wright</t>
  </si>
  <si>
    <t>Katherine Flynn</t>
  </si>
  <si>
    <t>Emily Dellaneve</t>
  </si>
  <si>
    <t>Caristan Stewart</t>
  </si>
  <si>
    <t>Jessica Peters</t>
  </si>
  <si>
    <t>Sydney Shinopulous</t>
  </si>
  <si>
    <t>Rachel Urbank</t>
  </si>
  <si>
    <t>Julia Stanizzi</t>
  </si>
  <si>
    <t>Kelly Yorkey</t>
  </si>
  <si>
    <t>Phaidra Martin</t>
  </si>
  <si>
    <t>Abigail Lillis</t>
  </si>
  <si>
    <t>Blaise Bartell</t>
  </si>
  <si>
    <t>Brooke Becker</t>
  </si>
  <si>
    <t>Katie Davis</t>
  </si>
  <si>
    <t>Rachel Kenyon</t>
  </si>
  <si>
    <t>Alexa Carlon</t>
  </si>
  <si>
    <t>Abigail Blair</t>
  </si>
  <si>
    <t>Magdalene Spyche</t>
  </si>
  <si>
    <t>Rich Gicewicz</t>
  </si>
  <si>
    <r>
      <rPr>
        <u val="single"/>
        <sz val="12"/>
        <color indexed="12"/>
        <rFont val="Arial"/>
      </rPr>
      <t>saqperformance@hotmail.com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</si>
</sst>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h:mmAM/PM"/>
  </numFmts>
  <fonts count="27">
    <font>
      <sz val="10"/>
      <color indexed="8"/>
      <name val="Arial"/>
    </font>
    <font>
      <sz val="12"/>
      <color indexed="8"/>
      <name val="Helvetica"/>
    </font>
    <font>
      <b val="1"/>
      <sz val="16"/>
      <color indexed="9"/>
      <name val="Helvetica"/>
    </font>
    <font>
      <b val="1"/>
      <sz val="17"/>
      <color indexed="8"/>
      <name val="Arial"/>
    </font>
    <font>
      <b val="1"/>
      <sz val="13"/>
      <color indexed="8"/>
      <name val="Arial"/>
    </font>
    <font>
      <sz val="13"/>
      <color indexed="8"/>
      <name val="Arial"/>
    </font>
    <font>
      <sz val="12"/>
      <color indexed="8"/>
      <name val="Arial"/>
    </font>
    <font>
      <u val="single"/>
      <sz val="13"/>
      <color indexed="12"/>
      <name val="Arial"/>
    </font>
    <font>
      <u val="single"/>
      <sz val="13"/>
      <color indexed="13"/>
      <name val="Arial"/>
    </font>
    <font>
      <b val="1"/>
      <u val="single"/>
      <sz val="13"/>
      <color indexed="8"/>
      <name val="Arial"/>
    </font>
    <font>
      <b val="1"/>
      <sz val="12"/>
      <color indexed="8"/>
      <name val="Arial"/>
    </font>
    <font>
      <b val="1"/>
      <sz val="13"/>
      <color indexed="14"/>
      <name val="Verdana"/>
    </font>
    <font>
      <b val="1"/>
      <sz val="13"/>
      <color indexed="8"/>
      <name val="Verdana"/>
    </font>
    <font>
      <sz val="13"/>
      <color indexed="8"/>
      <name val="Calibri"/>
    </font>
    <font>
      <sz val="13"/>
      <color indexed="14"/>
      <name val="Verdana"/>
    </font>
    <font>
      <u val="single"/>
      <sz val="12"/>
      <color indexed="12"/>
      <name val="Arial"/>
    </font>
    <font>
      <b val="1"/>
      <sz val="10"/>
      <color indexed="8"/>
      <name val="Verdana"/>
    </font>
    <font>
      <sz val="10"/>
      <color indexed="8"/>
      <name val="Calibri"/>
    </font>
    <font>
      <sz val="10"/>
      <color indexed="19"/>
      <name val="Verdana"/>
    </font>
    <font>
      <sz val="10"/>
      <color indexed="8"/>
      <name val="Verdana"/>
    </font>
    <font>
      <sz val="10"/>
      <color indexed="20"/>
      <name val="Verdana"/>
    </font>
    <font>
      <sz val="10"/>
      <color indexed="20"/>
      <name val="Calibri"/>
    </font>
    <font>
      <sz val="8"/>
      <color indexed="8"/>
      <name val="Arial"/>
    </font>
    <font>
      <u val="single"/>
      <sz val="12"/>
      <color indexed="13"/>
      <name val="Arial"/>
    </font>
    <font>
      <b val="1"/>
      <u val="single"/>
      <sz val="12"/>
      <color indexed="8"/>
      <name val="Arial"/>
    </font>
    <font>
      <b val="1"/>
      <u val="single"/>
      <sz val="12"/>
      <color indexed="12"/>
      <name val="Arial"/>
    </font>
    <font>
      <sz val="13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</fills>
  <borders count="61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ck">
        <color indexed="11"/>
      </bottom>
      <diagonal/>
    </border>
    <border>
      <left style="thick">
        <color indexed="11"/>
      </left>
      <right>
        <color indexed="8"/>
      </right>
      <top style="thick">
        <color indexed="11"/>
      </top>
      <bottom style="thin">
        <color indexed="11"/>
      </bottom>
      <diagonal/>
    </border>
    <border>
      <left>
        <color indexed="8"/>
      </left>
      <right>
        <color indexed="8"/>
      </right>
      <top style="thick">
        <color indexed="11"/>
      </top>
      <bottom style="thin">
        <color indexed="11"/>
      </bottom>
      <diagonal/>
    </border>
    <border>
      <left>
        <color indexed="8"/>
      </left>
      <right style="thick">
        <color indexed="11"/>
      </right>
      <top style="thick">
        <color indexed="11"/>
      </top>
      <bottom style="thin">
        <color indexed="11"/>
      </bottom>
      <diagonal/>
    </border>
    <border>
      <left style="thick">
        <color indexed="11"/>
      </left>
      <right style="thick">
        <color indexed="11"/>
      </right>
      <top>
        <color indexed="8"/>
      </top>
      <bottom>
        <color indexed="8"/>
      </bottom>
      <diagonal/>
    </border>
    <border>
      <left style="thick">
        <color indexed="11"/>
      </left>
      <right>
        <color indexed="8"/>
      </right>
      <top>
        <color indexed="8"/>
      </top>
      <bottom>
        <color indexed="8"/>
      </bottom>
      <diagonal/>
    </border>
    <border>
      <left style="thick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ck">
        <color indexed="11"/>
      </right>
      <top style="thin">
        <color indexed="11"/>
      </top>
      <bottom style="thin">
        <color indexed="11"/>
      </bottom>
      <diagonal/>
    </border>
    <border>
      <left style="thick">
        <color indexed="11"/>
      </left>
      <right>
        <color indexed="8"/>
      </right>
      <top style="thin">
        <color indexed="11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11"/>
      </top>
      <bottom>
        <color indexed="8"/>
      </bottom>
      <diagonal/>
    </border>
    <border>
      <left>
        <color indexed="8"/>
      </left>
      <right style="thick">
        <color indexed="11"/>
      </right>
      <top style="thin">
        <color indexed="11"/>
      </top>
      <bottom>
        <color indexed="8"/>
      </bottom>
      <diagonal/>
    </border>
    <border>
      <left style="thick">
        <color indexed="11"/>
      </left>
      <right>
        <color indexed="8"/>
      </right>
      <top>
        <color indexed="8"/>
      </top>
      <bottom style="thick">
        <color indexed="11"/>
      </bottom>
      <diagonal/>
    </border>
    <border>
      <left>
        <color indexed="8"/>
      </left>
      <right style="thick">
        <color indexed="11"/>
      </right>
      <top>
        <color indexed="8"/>
      </top>
      <bottom style="thick">
        <color indexed="11"/>
      </bottom>
      <diagonal/>
    </border>
    <border>
      <left>
        <color indexed="8"/>
      </left>
      <right>
        <color indexed="8"/>
      </right>
      <top style="thick">
        <color indexed="11"/>
      </top>
      <bottom>
        <color indexed="8"/>
      </bottom>
      <diagonal/>
    </border>
    <border>
      <left>
        <color indexed="8"/>
      </left>
      <right style="thick">
        <color indexed="11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ck">
        <color indexed="11"/>
      </top>
      <bottom style="thick">
        <color indexed="11"/>
      </bottom>
      <diagonal/>
    </border>
    <border>
      <left style="thick">
        <color indexed="11"/>
      </left>
      <right>
        <color indexed="8"/>
      </right>
      <top style="thick">
        <color indexed="11"/>
      </top>
      <bottom style="thick">
        <color indexed="11"/>
      </bottom>
      <diagonal/>
    </border>
    <border>
      <left>
        <color indexed="8"/>
      </left>
      <right style="thick">
        <color indexed="11"/>
      </right>
      <top style="thick">
        <color indexed="11"/>
      </top>
      <bottom style="thick">
        <color indexed="11"/>
      </bottom>
      <diagonal/>
    </border>
    <border>
      <left style="thick">
        <color indexed="11"/>
      </left>
      <right>
        <color indexed="8"/>
      </right>
      <top style="thick">
        <color indexed="11"/>
      </top>
      <bottom>
        <color indexed="8"/>
      </bottom>
      <diagonal/>
    </border>
    <border>
      <left>
        <color indexed="8"/>
      </left>
      <right style="thick">
        <color indexed="11"/>
      </right>
      <top style="thick">
        <color indexed="11"/>
      </top>
      <bottom>
        <color indexed="8"/>
      </bottom>
      <diagonal/>
    </border>
    <border>
      <left style="thick">
        <color indexed="11"/>
      </left>
      <right>
        <color indexed="8"/>
      </right>
      <top>
        <color indexed="8"/>
      </top>
      <bottom style="thick"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ck">
        <color indexed="8"/>
      </bottom>
      <diagonal/>
    </border>
    <border>
      <left>
        <color indexed="8"/>
      </left>
      <right style="thick">
        <color indexed="11"/>
      </right>
      <top>
        <color indexed="8"/>
      </top>
      <bottom style="thick">
        <color indexed="8"/>
      </bottom>
      <diagonal/>
    </border>
    <border>
      <left style="thick">
        <color indexed="11"/>
      </left>
      <right style="thin">
        <color indexed="11"/>
      </right>
      <top style="thick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ck">
        <color indexed="8"/>
      </top>
      <bottom style="thin">
        <color indexed="11"/>
      </bottom>
      <diagonal/>
    </border>
    <border>
      <left style="thin">
        <color indexed="11"/>
      </left>
      <right style="thick">
        <color indexed="11"/>
      </right>
      <top style="thick">
        <color indexed="8"/>
      </top>
      <bottom style="thin">
        <color indexed="11"/>
      </bottom>
      <diagonal/>
    </border>
    <border>
      <left style="thick">
        <color indexed="11"/>
      </left>
      <right style="thin">
        <color indexed="11"/>
      </right>
      <top style="thin">
        <color indexed="11"/>
      </top>
      <bottom style="thick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indexed="8"/>
      </bottom>
      <diagonal/>
    </border>
    <border>
      <left style="thin">
        <color indexed="11"/>
      </left>
      <right style="thick">
        <color indexed="11"/>
      </right>
      <top style="thin">
        <color indexed="11"/>
      </top>
      <bottom style="thick">
        <color indexed="8"/>
      </bottom>
      <diagonal/>
    </border>
    <border>
      <left style="thick">
        <color indexed="11"/>
      </left>
      <right style="thin">
        <color indexed="11"/>
      </right>
      <top style="thin">
        <color indexed="11"/>
      </top>
      <bottom style="thick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indexed="11"/>
      </bottom>
      <diagonal/>
    </border>
    <border>
      <left style="thin">
        <color indexed="11"/>
      </left>
      <right style="thick">
        <color indexed="11"/>
      </right>
      <top style="thin">
        <color indexed="11"/>
      </top>
      <bottom style="thick">
        <color indexed="11"/>
      </bottom>
      <diagonal/>
    </border>
    <border>
      <left style="thick">
        <color indexed="11"/>
      </left>
      <right style="thin">
        <color indexed="11"/>
      </right>
      <top style="thick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ck">
        <color indexed="11"/>
      </top>
      <bottom style="thin">
        <color indexed="11"/>
      </bottom>
      <diagonal/>
    </border>
    <border>
      <left style="thin">
        <color indexed="11"/>
      </left>
      <right style="thick">
        <color indexed="11"/>
      </right>
      <top style="thick">
        <color indexed="11"/>
      </top>
      <bottom style="thin">
        <color indexed="11"/>
      </bottom>
      <diagonal/>
    </border>
    <border>
      <left>
        <color indexed="8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ck">
        <color indexed="11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ck">
        <color indexed="11"/>
      </left>
      <right style="thin">
        <color indexed="8"/>
      </right>
      <top style="thick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11"/>
      </top>
      <bottom style="thin">
        <color indexed="8"/>
      </bottom>
      <diagonal/>
    </border>
    <border>
      <left style="thin">
        <color indexed="8"/>
      </left>
      <right style="thick">
        <color indexed="11"/>
      </right>
      <top style="thick">
        <color indexed="11"/>
      </top>
      <bottom style="thin">
        <color indexed="8"/>
      </bottom>
      <diagonal/>
    </border>
    <border>
      <left style="thick">
        <color indexed="11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11"/>
      </right>
      <top style="thin">
        <color indexed="8"/>
      </top>
      <bottom style="thick">
        <color indexed="8"/>
      </bottom>
      <diagonal/>
    </border>
    <border>
      <left style="thick">
        <color indexed="11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1"/>
      </right>
      <top style="thick">
        <color indexed="8"/>
      </top>
      <bottom style="thin">
        <color indexed="8"/>
      </bottom>
      <diagonal/>
    </border>
    <border>
      <left style="thick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1"/>
      </right>
      <top style="thin">
        <color indexed="8"/>
      </top>
      <bottom style="thin">
        <color indexed="8"/>
      </bottom>
      <diagonal/>
    </border>
    <border>
      <left style="thick">
        <color indexed="11"/>
      </left>
      <right style="thin">
        <color indexed="8"/>
      </right>
      <top style="thin">
        <color indexed="8"/>
      </top>
      <bottom style="thick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1"/>
      </bottom>
      <diagonal/>
    </border>
    <border>
      <left style="thin">
        <color indexed="8"/>
      </left>
      <right style="thick">
        <color indexed="11"/>
      </right>
      <top style="thin">
        <color indexed="8"/>
      </top>
      <bottom style="thick">
        <color indexed="11"/>
      </bottom>
      <diagonal/>
    </border>
    <border>
      <left style="thick">
        <color indexed="11"/>
      </left>
      <right>
        <color indexed="8"/>
      </right>
      <top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medium">
        <color indexed="8"/>
      </bottom>
      <diagonal/>
    </border>
    <border>
      <left>
        <color indexed="8"/>
      </left>
      <right style="thick">
        <color indexed="11"/>
      </right>
      <top>
        <color indexed="8"/>
      </top>
      <bottom style="medium">
        <color indexed="8"/>
      </bottom>
      <diagonal/>
    </border>
    <border>
      <left style="thick">
        <color indexed="11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11"/>
      </right>
      <top style="medium">
        <color indexed="8"/>
      </top>
      <bottom style="thick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9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2" applyNumberFormat="0" applyFont="1" applyFill="0" applyBorder="0" applyAlignment="1" applyProtection="0">
      <alignment horizontal="center" vertical="center"/>
    </xf>
    <xf numFmtId="49" fontId="3" borderId="1" applyNumberFormat="1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center" vertical="bottom"/>
    </xf>
    <xf numFmtId="0" fontId="0" borderId="2" applyNumberFormat="1" applyFont="1" applyFill="0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horizontal="center" vertical="bottom"/>
    </xf>
    <xf numFmtId="49" fontId="4" fillId="2" borderId="3" applyNumberFormat="1" applyFont="1" applyFill="1" applyBorder="1" applyAlignment="1" applyProtection="0">
      <alignment vertical="bottom"/>
    </xf>
    <xf numFmtId="0" fontId="5" fillId="2" borderId="4" applyNumberFormat="1" applyFont="1" applyFill="1" applyBorder="1" applyAlignment="1" applyProtection="0">
      <alignment vertical="bottom"/>
    </xf>
    <xf numFmtId="0" fontId="5" fillId="2" borderId="4" applyNumberFormat="1" applyFont="1" applyFill="1" applyBorder="1" applyAlignment="1" applyProtection="0">
      <alignment horizontal="center" vertical="bottom"/>
    </xf>
    <xf numFmtId="0" fontId="5" fillId="2" borderId="5" applyNumberFormat="1" applyFont="1" applyFill="1" applyBorder="1" applyAlignment="1" applyProtection="0">
      <alignment horizontal="center" vertical="bottom"/>
    </xf>
    <xf numFmtId="0" fontId="5" fillId="2" borderId="6" applyNumberFormat="1" applyFont="1" applyFill="1" applyBorder="1" applyAlignment="1" applyProtection="0">
      <alignment vertical="bottom"/>
    </xf>
    <xf numFmtId="0" fontId="5" fillId="2" borderId="5" applyNumberFormat="1" applyFont="1" applyFill="1" applyBorder="1" applyAlignment="1" applyProtection="0">
      <alignment vertical="bottom"/>
    </xf>
    <xf numFmtId="0" fontId="6" fillId="2" borderId="7" applyNumberFormat="1" applyFont="1" applyFill="1" applyBorder="1" applyAlignment="1" applyProtection="0">
      <alignment vertical="bottom"/>
    </xf>
    <xf numFmtId="0" fontId="6" fillId="2" borderId="1" applyNumberFormat="1" applyFont="1" applyFill="1" applyBorder="1" applyAlignment="1" applyProtection="0">
      <alignment vertical="bottom"/>
    </xf>
    <xf numFmtId="0" fontId="5" fillId="2" borderId="8" applyNumberFormat="1" applyFont="1" applyFill="1" applyBorder="1" applyAlignment="1" applyProtection="0">
      <alignment horizontal="center" vertical="top"/>
    </xf>
    <xf numFmtId="49" fontId="5" fillId="2" borderId="9" applyNumberFormat="1" applyFont="1" applyFill="1" applyBorder="1" applyAlignment="1" applyProtection="0">
      <alignment vertical="top"/>
    </xf>
    <xf numFmtId="49" fontId="5" fillId="2" borderId="9" applyNumberFormat="1" applyFont="1" applyFill="1" applyBorder="1" applyAlignment="1" applyProtection="0">
      <alignment horizontal="center" vertical="top"/>
    </xf>
    <xf numFmtId="0" fontId="5" fillId="2" borderId="10" applyNumberFormat="1" applyFont="1" applyFill="1" applyBorder="1" applyAlignment="1" applyProtection="0">
      <alignment horizontal="center" vertical="top"/>
    </xf>
    <xf numFmtId="0" fontId="5" fillId="2" borderId="8" applyNumberFormat="1" applyFont="1" applyFill="1" applyBorder="1" applyAlignment="1" applyProtection="0">
      <alignment horizontal="center" vertical="bottom"/>
    </xf>
    <xf numFmtId="49" fontId="5" fillId="2" borderId="9" applyNumberFormat="1" applyFont="1" applyFill="1" applyBorder="1" applyAlignment="1" applyProtection="0">
      <alignment vertical="bottom"/>
    </xf>
    <xf numFmtId="49" fontId="5" fillId="2" borderId="9" applyNumberFormat="1" applyFont="1" applyFill="1" applyBorder="1" applyAlignment="1" applyProtection="0">
      <alignment horizontal="center" vertical="bottom"/>
    </xf>
    <xf numFmtId="0" fontId="5" fillId="2" borderId="10" applyNumberFormat="1" applyFont="1" applyFill="1" applyBorder="1" applyAlignment="1" applyProtection="0">
      <alignment horizontal="center" vertical="bottom"/>
    </xf>
    <xf numFmtId="49" fontId="5" fillId="2" borderId="10" applyNumberFormat="1" applyFont="1" applyFill="1" applyBorder="1" applyAlignment="1" applyProtection="0">
      <alignment horizontal="center" vertical="bottom"/>
    </xf>
    <xf numFmtId="49" fontId="4" fillId="2" borderId="11" applyNumberFormat="1" applyFont="1" applyFill="1" applyBorder="1" applyAlignment="1" applyProtection="0">
      <alignment vertical="bottom"/>
    </xf>
    <xf numFmtId="0" fontId="5" fillId="2" borderId="12" applyNumberFormat="1" applyFont="1" applyFill="1" applyBorder="1" applyAlignment="1" applyProtection="0">
      <alignment vertical="bottom"/>
    </xf>
    <xf numFmtId="0" fontId="5" fillId="2" borderId="12" applyNumberFormat="1" applyFont="1" applyFill="1" applyBorder="1" applyAlignment="1" applyProtection="0">
      <alignment horizontal="center" vertical="bottom"/>
    </xf>
    <xf numFmtId="0" fontId="5" fillId="2" borderId="13" applyNumberFormat="1" applyFont="1" applyFill="1" applyBorder="1" applyAlignment="1" applyProtection="0">
      <alignment horizontal="center" vertical="bottom"/>
    </xf>
    <xf numFmtId="49" fontId="7" fillId="2" borderId="14" applyNumberFormat="1" applyFont="1" applyFill="1" applyBorder="1" applyAlignment="1" applyProtection="0">
      <alignment vertical="bottom"/>
    </xf>
    <xf numFmtId="0" fontId="5" fillId="2" borderId="2" applyNumberFormat="1" applyFont="1" applyFill="1" applyBorder="1" applyAlignment="1" applyProtection="0">
      <alignment vertical="bottom"/>
    </xf>
    <xf numFmtId="0" fontId="5" fillId="2" borderId="2" applyNumberFormat="1" applyFont="1" applyFill="1" applyBorder="1" applyAlignment="1" applyProtection="0">
      <alignment horizontal="center" vertical="bottom"/>
    </xf>
    <xf numFmtId="0" fontId="5" fillId="2" borderId="15" applyNumberFormat="1" applyFont="1" applyFill="1" applyBorder="1" applyAlignment="1" applyProtection="0">
      <alignment horizontal="center" vertical="bottom"/>
    </xf>
    <xf numFmtId="0" fontId="5" fillId="2" borderId="16" applyNumberFormat="1" applyFont="1" applyFill="1" applyBorder="1" applyAlignment="1" applyProtection="0">
      <alignment vertical="bottom"/>
    </xf>
    <xf numFmtId="0" fontId="5" fillId="2" borderId="16" applyNumberFormat="1" applyFont="1" applyFill="1" applyBorder="1" applyAlignment="1" applyProtection="0">
      <alignment horizontal="center" vertical="bottom"/>
    </xf>
    <xf numFmtId="0" fontId="5" fillId="2" borderId="17" applyNumberFormat="1" applyFont="1" applyFill="1" applyBorder="1" applyAlignment="1" applyProtection="0">
      <alignment vertical="bottom"/>
    </xf>
    <xf numFmtId="0" fontId="5" fillId="2" borderId="1" applyNumberFormat="1" applyFont="1" applyFill="1" applyBorder="1" applyAlignment="1" applyProtection="0">
      <alignment vertical="bottom"/>
    </xf>
    <xf numFmtId="0" fontId="5" fillId="2" borderId="18" applyNumberFormat="1" applyFont="1" applyFill="1" applyBorder="1" applyAlignment="1" applyProtection="0">
      <alignment vertical="bottom"/>
    </xf>
    <xf numFmtId="0" fontId="5" fillId="2" borderId="18" applyNumberFormat="1" applyFont="1" applyFill="1" applyBorder="1" applyAlignment="1" applyProtection="0">
      <alignment horizontal="center" vertical="bottom"/>
    </xf>
    <xf numFmtId="0" fontId="5" fillId="2" borderId="7" applyNumberFormat="1" applyFont="1" applyFill="1" applyBorder="1" applyAlignment="1" applyProtection="0">
      <alignment vertical="bottom"/>
    </xf>
    <xf numFmtId="0" fontId="0" borderId="16" applyNumberFormat="1" applyFont="1" applyFill="0" applyBorder="1" applyAlignment="1" applyProtection="0">
      <alignment vertical="bottom"/>
    </xf>
    <xf numFmtId="0" fontId="6" fillId="2" borderId="1" applyNumberFormat="1" applyFont="1" applyFill="1" applyBorder="1" applyAlignment="1" applyProtection="0">
      <alignment horizontal="center" vertical="bottom"/>
    </xf>
    <xf numFmtId="0" fontId="5" fillId="2" borderId="1" applyNumberFormat="1" applyFont="1" applyFill="1" applyBorder="1" applyAlignment="1" applyProtection="0">
      <alignment horizontal="center" vertical="bottom"/>
    </xf>
    <xf numFmtId="49" fontId="4" borderId="2" applyNumberFormat="1" applyFont="1" applyFill="0" applyBorder="1" applyAlignment="1" applyProtection="0">
      <alignment vertical="bottom"/>
    </xf>
    <xf numFmtId="0" fontId="5" borderId="2" applyNumberFormat="1" applyFont="1" applyFill="0" applyBorder="1" applyAlignment="1" applyProtection="0">
      <alignment vertical="bottom"/>
    </xf>
    <xf numFmtId="49" fontId="4" borderId="19" applyNumberFormat="1" applyFont="1" applyFill="0" applyBorder="1" applyAlignment="1" applyProtection="0">
      <alignment vertical="bottom"/>
    </xf>
    <xf numFmtId="0" fontId="4" borderId="20" applyNumberFormat="1" applyFont="1" applyFill="0" applyBorder="1" applyAlignment="1" applyProtection="0">
      <alignment vertical="bottom"/>
    </xf>
    <xf numFmtId="0" fontId="5" fillId="2" borderId="14" applyNumberFormat="1" applyFont="1" applyFill="1" applyBorder="1" applyAlignment="1" applyProtection="0">
      <alignment horizontal="center" vertical="bottom"/>
    </xf>
    <xf numFmtId="49" fontId="4" fillId="2" borderId="21" applyNumberFormat="1" applyFont="1" applyFill="1" applyBorder="1" applyAlignment="1" applyProtection="0">
      <alignment vertical="bottom"/>
    </xf>
    <xf numFmtId="1" fontId="5" fillId="2" borderId="16" applyNumberFormat="1" applyFont="1" applyFill="1" applyBorder="1" applyAlignment="1" applyProtection="0">
      <alignment vertical="bottom"/>
    </xf>
    <xf numFmtId="1" fontId="5" fillId="2" borderId="22" applyNumberFormat="1" applyFont="1" applyFill="1" applyBorder="1" applyAlignment="1" applyProtection="0">
      <alignment vertical="bottom"/>
    </xf>
    <xf numFmtId="0" fontId="6" fillId="2" borderId="7" applyNumberFormat="1" applyFont="1" applyFill="1" applyBorder="1" applyAlignment="1" applyProtection="0">
      <alignment horizontal="left" vertical="top"/>
    </xf>
    <xf numFmtId="0" fontId="6" fillId="2" borderId="1" applyNumberFormat="1" applyFont="1" applyFill="1" applyBorder="1" applyAlignment="1" applyProtection="0">
      <alignment horizontal="left" vertical="top"/>
    </xf>
    <xf numFmtId="49" fontId="5" fillId="2" borderId="7" applyNumberFormat="1" applyFont="1" applyFill="1" applyBorder="1" applyAlignment="1" applyProtection="0">
      <alignment vertical="bottom"/>
    </xf>
    <xf numFmtId="1" fontId="5" fillId="2" borderId="1" applyNumberFormat="1" applyFont="1" applyFill="1" applyBorder="1" applyAlignment="1" applyProtection="0">
      <alignment vertical="bottom"/>
    </xf>
    <xf numFmtId="1" fontId="5" fillId="2" borderId="17" applyNumberFormat="1" applyFont="1" applyFill="1" applyBorder="1" applyAlignment="1" applyProtection="0">
      <alignment vertical="bottom"/>
    </xf>
    <xf numFmtId="1" fontId="5" fillId="2" borderId="7" applyNumberFormat="1" applyFont="1" applyFill="1" applyBorder="1" applyAlignment="1" applyProtection="0">
      <alignment vertical="bottom"/>
    </xf>
    <xf numFmtId="49" fontId="9" fillId="2" borderId="7" applyNumberFormat="1" applyFont="1" applyFill="1" applyBorder="1" applyAlignment="1" applyProtection="0">
      <alignment vertical="bottom"/>
    </xf>
    <xf numFmtId="0" fontId="6" fillId="2" borderId="7" applyNumberFormat="1" applyFont="1" applyFill="1" applyBorder="1" applyAlignment="1" applyProtection="0">
      <alignment horizontal="left" vertical="bottom"/>
    </xf>
    <xf numFmtId="0" fontId="6" fillId="2" borderId="1" applyNumberFormat="1" applyFont="1" applyFill="1" applyBorder="1" applyAlignment="1" applyProtection="0">
      <alignment horizontal="left" vertical="bottom"/>
    </xf>
    <xf numFmtId="0" fontId="4" fillId="2" borderId="14" applyNumberFormat="1" applyFont="1" applyFill="1" applyBorder="1" applyAlignment="1" applyProtection="0">
      <alignment horizontal="left" vertical="bottom"/>
    </xf>
    <xf numFmtId="0" fontId="4" fillId="2" borderId="2" applyNumberFormat="1" applyFont="1" applyFill="1" applyBorder="1" applyAlignment="1" applyProtection="0">
      <alignment horizontal="left" vertical="bottom"/>
    </xf>
    <xf numFmtId="0" fontId="4" fillId="2" borderId="15" applyNumberFormat="1" applyFont="1" applyFill="1" applyBorder="1" applyAlignment="1" applyProtection="0">
      <alignment horizontal="left" vertical="bottom"/>
    </xf>
    <xf numFmtId="0" fontId="10" fillId="2" borderId="7" applyNumberFormat="1" applyFont="1" applyFill="1" applyBorder="1" applyAlignment="1" applyProtection="0">
      <alignment horizontal="left" vertical="bottom"/>
    </xf>
    <xf numFmtId="0" fontId="10" fillId="2" borderId="1" applyNumberFormat="1" applyFont="1" applyFill="1" applyBorder="1" applyAlignment="1" applyProtection="0">
      <alignment horizontal="left" vertical="bottom"/>
    </xf>
    <xf numFmtId="0" fontId="5" fillId="2" borderId="6" applyNumberFormat="1" applyFont="1" applyFill="1" applyBorder="1" applyAlignment="1" applyProtection="0">
      <alignment horizontal="center" vertical="bottom"/>
    </xf>
    <xf numFmtId="0" fontId="5" fillId="2" borderId="13" applyNumberFormat="1" applyFont="1" applyFill="1" applyBorder="1" applyAlignment="1" applyProtection="0">
      <alignment vertical="bottom"/>
    </xf>
    <xf numFmtId="0" fontId="5" fillId="2" borderId="2" applyNumberFormat="1" applyFont="1" applyFill="1" applyBorder="1" applyAlignment="1" applyProtection="0">
      <alignment horizontal="left" vertical="bottom"/>
    </xf>
    <xf numFmtId="0" fontId="5" fillId="2" borderId="15" applyNumberFormat="1" applyFont="1" applyFill="1" applyBorder="1" applyAlignment="1" applyProtection="0">
      <alignment vertical="bottom"/>
    </xf>
    <xf numFmtId="0" fontId="5" borderId="1" applyNumberFormat="1" applyFont="1" applyFill="0" applyBorder="1" applyAlignment="1" applyProtection="0">
      <alignment vertical="bottom"/>
    </xf>
    <xf numFmtId="49" fontId="11" fillId="3" borderId="21" applyNumberFormat="1" applyFont="1" applyFill="1" applyBorder="1" applyAlignment="1" applyProtection="0">
      <alignment vertical="bottom"/>
    </xf>
    <xf numFmtId="1" fontId="12" fillId="3" borderId="16" applyNumberFormat="1" applyFont="1" applyFill="1" applyBorder="1" applyAlignment="1" applyProtection="0">
      <alignment vertical="bottom"/>
    </xf>
    <xf numFmtId="49" fontId="12" fillId="3" borderId="16" applyNumberFormat="1" applyFont="1" applyFill="1" applyBorder="1" applyAlignment="1" applyProtection="0">
      <alignment horizontal="left" vertical="bottom"/>
    </xf>
    <xf numFmtId="1" fontId="12" fillId="3" borderId="16" applyNumberFormat="1" applyFont="1" applyFill="1" applyBorder="1" applyAlignment="1" applyProtection="0">
      <alignment horizontal="left" vertical="bottom"/>
    </xf>
    <xf numFmtId="0" fontId="12" fillId="3" borderId="22" applyNumberFormat="0" applyFont="1" applyFill="1" applyBorder="1" applyAlignment="1" applyProtection="0">
      <alignment horizontal="center" vertical="bottom"/>
    </xf>
    <xf numFmtId="0" fontId="5" borderId="7" applyNumberFormat="1" applyFont="1" applyFill="0" applyBorder="1" applyAlignment="1" applyProtection="0">
      <alignment vertical="bottom"/>
    </xf>
    <xf numFmtId="1" fontId="12" fillId="2" borderId="1" applyNumberFormat="1" applyFont="1" applyFill="1" applyBorder="1" applyAlignment="1" applyProtection="0">
      <alignment horizontal="left" vertical="bottom"/>
    </xf>
    <xf numFmtId="49" fontId="12" fillId="3" borderId="23" applyNumberFormat="1" applyFont="1" applyFill="1" applyBorder="1" applyAlignment="1" applyProtection="0">
      <alignment horizontal="center" vertical="bottom"/>
    </xf>
    <xf numFmtId="49" fontId="12" fillId="3" borderId="24" applyNumberFormat="1" applyFont="1" applyFill="1" applyBorder="1" applyAlignment="1" applyProtection="0">
      <alignment horizontal="center" vertical="bottom"/>
    </xf>
    <xf numFmtId="49" fontId="12" fillId="3" borderId="24" applyNumberFormat="1" applyFont="1" applyFill="1" applyBorder="1" applyAlignment="1" applyProtection="0">
      <alignment horizontal="left" vertical="bottom"/>
    </xf>
    <xf numFmtId="49" fontId="12" fillId="3" borderId="25" applyNumberFormat="1" applyFont="1" applyFill="1" applyBorder="1" applyAlignment="1" applyProtection="0">
      <alignment horizontal="center" vertical="bottom"/>
    </xf>
    <xf numFmtId="0" fontId="13" fillId="4" borderId="26" applyNumberFormat="1" applyFont="1" applyFill="1" applyBorder="1" applyAlignment="1" applyProtection="0">
      <alignment horizontal="center" vertical="center"/>
    </xf>
    <xf numFmtId="49" fontId="14" borderId="27" applyNumberFormat="1" applyFont="1" applyFill="0" applyBorder="1" applyAlignment="1" applyProtection="0">
      <alignment vertical="bottom"/>
    </xf>
    <xf numFmtId="16" fontId="13" borderId="27" applyNumberFormat="1" applyFont="1" applyFill="0" applyBorder="1" applyAlignment="1" applyProtection="0">
      <alignment horizontal="center" vertical="bottom"/>
    </xf>
    <xf numFmtId="59" fontId="13" borderId="27" applyNumberFormat="1" applyFont="1" applyFill="0" applyBorder="1" applyAlignment="1" applyProtection="0">
      <alignment horizontal="center" vertical="bottom"/>
    </xf>
    <xf numFmtId="49" fontId="13" borderId="27" applyNumberFormat="1" applyFont="1" applyFill="0" applyBorder="1" applyAlignment="1" applyProtection="0">
      <alignment horizontal="left" vertical="bottom"/>
    </xf>
    <xf numFmtId="49" fontId="13" borderId="28" applyNumberFormat="1" applyFont="1" applyFill="0" applyBorder="1" applyAlignment="1" applyProtection="0">
      <alignment horizontal="center" vertical="bottom"/>
    </xf>
    <xf numFmtId="0" fontId="13" fillId="4" borderId="8" applyNumberFormat="1" applyFont="1" applyFill="1" applyBorder="1" applyAlignment="1" applyProtection="0">
      <alignment horizontal="center" vertical="center"/>
    </xf>
    <xf numFmtId="49" fontId="14" borderId="9" applyNumberFormat="1" applyFont="1" applyFill="0" applyBorder="1" applyAlignment="1" applyProtection="0">
      <alignment vertical="bottom"/>
    </xf>
    <xf numFmtId="16" fontId="13" borderId="9" applyNumberFormat="1" applyFont="1" applyFill="0" applyBorder="1" applyAlignment="1" applyProtection="0">
      <alignment horizontal="center" vertical="bottom"/>
    </xf>
    <xf numFmtId="59" fontId="13" borderId="9" applyNumberFormat="1" applyFont="1" applyFill="0" applyBorder="1" applyAlignment="1" applyProtection="0">
      <alignment horizontal="center" vertical="bottom"/>
    </xf>
    <xf numFmtId="49" fontId="13" borderId="9" applyNumberFormat="1" applyFont="1" applyFill="0" applyBorder="1" applyAlignment="1" applyProtection="0">
      <alignment horizontal="left" vertical="bottom"/>
    </xf>
    <xf numFmtId="49" fontId="13" borderId="10" applyNumberFormat="1" applyFont="1" applyFill="0" applyBorder="1" applyAlignment="1" applyProtection="0">
      <alignment horizontal="center" vertical="bottom"/>
    </xf>
    <xf numFmtId="0" fontId="13" fillId="4" borderId="29" applyNumberFormat="1" applyFont="1" applyFill="1" applyBorder="1" applyAlignment="1" applyProtection="0">
      <alignment horizontal="center" vertical="center"/>
    </xf>
    <xf numFmtId="49" fontId="14" borderId="30" applyNumberFormat="1" applyFont="1" applyFill="0" applyBorder="1" applyAlignment="1" applyProtection="0">
      <alignment vertical="bottom"/>
    </xf>
    <xf numFmtId="16" fontId="13" borderId="30" applyNumberFormat="1" applyFont="1" applyFill="0" applyBorder="1" applyAlignment="1" applyProtection="0">
      <alignment horizontal="center" vertical="bottom"/>
    </xf>
    <xf numFmtId="59" fontId="13" borderId="30" applyNumberFormat="1" applyFont="1" applyFill="0" applyBorder="1" applyAlignment="1" applyProtection="0">
      <alignment horizontal="center" vertical="bottom"/>
    </xf>
    <xf numFmtId="49" fontId="13" borderId="30" applyNumberFormat="1" applyFont="1" applyFill="0" applyBorder="1" applyAlignment="1" applyProtection="0">
      <alignment horizontal="left" vertical="bottom"/>
    </xf>
    <xf numFmtId="49" fontId="13" borderId="31" applyNumberFormat="1" applyFont="1" applyFill="0" applyBorder="1" applyAlignment="1" applyProtection="0">
      <alignment horizontal="center" vertical="bottom"/>
    </xf>
    <xf numFmtId="0" fontId="13" fillId="4" borderId="32" applyNumberFormat="1" applyFont="1" applyFill="1" applyBorder="1" applyAlignment="1" applyProtection="0">
      <alignment horizontal="center" vertical="center"/>
    </xf>
    <xf numFmtId="49" fontId="14" borderId="33" applyNumberFormat="1" applyFont="1" applyFill="0" applyBorder="1" applyAlignment="1" applyProtection="0">
      <alignment vertical="bottom"/>
    </xf>
    <xf numFmtId="16" fontId="13" borderId="33" applyNumberFormat="1" applyFont="1" applyFill="0" applyBorder="1" applyAlignment="1" applyProtection="0">
      <alignment horizontal="center" vertical="bottom"/>
    </xf>
    <xf numFmtId="59" fontId="13" borderId="33" applyNumberFormat="1" applyFont="1" applyFill="0" applyBorder="1" applyAlignment="1" applyProtection="0">
      <alignment horizontal="center" vertical="bottom"/>
    </xf>
    <xf numFmtId="49" fontId="13" borderId="33" applyNumberFormat="1" applyFont="1" applyFill="0" applyBorder="1" applyAlignment="1" applyProtection="0">
      <alignment horizontal="left" vertical="bottom"/>
    </xf>
    <xf numFmtId="49" fontId="13" borderId="34" applyNumberFormat="1" applyFont="1" applyFill="0" applyBorder="1" applyAlignment="1" applyProtection="0">
      <alignment horizontal="center" vertical="bottom"/>
    </xf>
    <xf numFmtId="0" fontId="13" fillId="4" borderId="35" applyNumberFormat="1" applyFont="1" applyFill="1" applyBorder="1" applyAlignment="1" applyProtection="0">
      <alignment horizontal="center" vertical="center"/>
    </xf>
    <xf numFmtId="49" fontId="14" borderId="36" applyNumberFormat="1" applyFont="1" applyFill="0" applyBorder="1" applyAlignment="1" applyProtection="0">
      <alignment vertical="bottom"/>
    </xf>
    <xf numFmtId="16" fontId="13" borderId="36" applyNumberFormat="1" applyFont="1" applyFill="0" applyBorder="1" applyAlignment="1" applyProtection="0">
      <alignment horizontal="center" vertical="bottom"/>
    </xf>
    <xf numFmtId="59" fontId="13" borderId="36" applyNumberFormat="1" applyFont="1" applyFill="0" applyBorder="1" applyAlignment="1" applyProtection="0">
      <alignment horizontal="center" vertical="bottom"/>
    </xf>
    <xf numFmtId="49" fontId="13" borderId="36" applyNumberFormat="1" applyFont="1" applyFill="0" applyBorder="1" applyAlignment="1" applyProtection="0">
      <alignment horizontal="left" vertical="bottom"/>
    </xf>
    <xf numFmtId="49" fontId="13" borderId="37" applyNumberFormat="1" applyFont="1" applyFill="0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fillId="2" borderId="38" applyNumberFormat="1" applyFont="1" applyFill="1" applyBorder="1" applyAlignment="1" applyProtection="0">
      <alignment vertical="bottom"/>
    </xf>
    <xf numFmtId="49" fontId="10" fillId="2" borderId="3" applyNumberFormat="1" applyFont="1" applyFill="1" applyBorder="1" applyAlignment="1" applyProtection="0">
      <alignment horizontal="left" vertical="bottom"/>
    </xf>
    <xf numFmtId="0" fontId="6" borderId="4" applyNumberFormat="1" applyFont="1" applyFill="0" applyBorder="1" applyAlignment="1" applyProtection="0">
      <alignment vertical="bottom"/>
    </xf>
    <xf numFmtId="0" fontId="6" fillId="2" borderId="4" applyNumberFormat="1" applyFont="1" applyFill="1" applyBorder="1" applyAlignment="1" applyProtection="0">
      <alignment horizontal="center" vertical="bottom"/>
    </xf>
    <xf numFmtId="0" fontId="6" fillId="2" borderId="5" applyNumberFormat="1" applyFont="1" applyFill="1" applyBorder="1" applyAlignment="1" applyProtection="0">
      <alignment horizontal="center" vertical="bottom"/>
    </xf>
    <xf numFmtId="0" fontId="6" borderId="6" applyNumberFormat="1" applyFont="1" applyFill="0" applyBorder="1" applyAlignment="1" applyProtection="0">
      <alignment vertical="bottom"/>
    </xf>
    <xf numFmtId="49" fontId="10" fillId="2" borderId="3" applyNumberFormat="1" applyFont="1" applyFill="1" applyBorder="1" applyAlignment="1" applyProtection="0">
      <alignment vertical="bottom"/>
    </xf>
    <xf numFmtId="0" fontId="6" borderId="5" applyNumberFormat="1" applyFont="1" applyFill="0" applyBorder="1" applyAlignment="1" applyProtection="0">
      <alignment vertical="bottom"/>
    </xf>
    <xf numFmtId="0" fontId="0" fillId="2" borderId="39" applyNumberFormat="1" applyFont="1" applyFill="1" applyBorder="1" applyAlignment="1" applyProtection="0">
      <alignment vertical="bottom"/>
    </xf>
    <xf numFmtId="0" fontId="6" fillId="2" borderId="8" applyNumberFormat="1" applyFont="1" applyFill="1" applyBorder="1" applyAlignment="1" applyProtection="0">
      <alignment horizontal="center" vertical="bottom"/>
    </xf>
    <xf numFmtId="49" fontId="6" fillId="2" borderId="9" applyNumberFormat="1" applyFont="1" applyFill="1" applyBorder="1" applyAlignment="1" applyProtection="0">
      <alignment vertical="bottom"/>
    </xf>
    <xf numFmtId="0" fontId="6" fillId="2" borderId="9" applyNumberFormat="1" applyFont="1" applyFill="1" applyBorder="1" applyAlignment="1" applyProtection="0">
      <alignment horizontal="center" vertical="bottom"/>
    </xf>
    <xf numFmtId="0" fontId="6" fillId="2" borderId="10" applyNumberFormat="1" applyFont="1" applyFill="1" applyBorder="1" applyAlignment="1" applyProtection="0">
      <alignment horizontal="center" vertical="bottom"/>
    </xf>
    <xf numFmtId="49" fontId="6" fillId="2" borderId="9" applyNumberFormat="1" applyFont="1" applyFill="1" applyBorder="1" applyAlignment="1" applyProtection="0">
      <alignment horizontal="center" vertical="bottom"/>
    </xf>
    <xf numFmtId="0" fontId="6" fillId="2" borderId="10" applyNumberFormat="1" applyFont="1" applyFill="1" applyBorder="1" applyAlignment="1" applyProtection="0">
      <alignment vertical="bottom"/>
    </xf>
    <xf numFmtId="0" fontId="0" borderId="39" applyNumberFormat="0" applyFont="1" applyFill="0" applyBorder="1" applyAlignment="1" applyProtection="0">
      <alignment vertical="bottom"/>
    </xf>
    <xf numFmtId="0" fontId="6" fillId="2" borderId="9" applyNumberFormat="1" applyFont="1" applyFill="1" applyBorder="1" applyAlignment="1" applyProtection="0">
      <alignment vertical="bottom"/>
    </xf>
    <xf numFmtId="0" fontId="6" fillId="2" borderId="32" applyNumberFormat="1" applyFont="1" applyFill="1" applyBorder="1" applyAlignment="1" applyProtection="0">
      <alignment horizontal="center" vertical="bottom"/>
    </xf>
    <xf numFmtId="49" fontId="6" fillId="2" borderId="33" applyNumberFormat="1" applyFont="1" applyFill="1" applyBorder="1" applyAlignment="1" applyProtection="0">
      <alignment vertical="bottom"/>
    </xf>
    <xf numFmtId="0" fontId="6" fillId="2" borderId="33" applyNumberFormat="1" applyFont="1" applyFill="1" applyBorder="1" applyAlignment="1" applyProtection="0">
      <alignment horizontal="center" vertical="bottom"/>
    </xf>
    <xf numFmtId="0" fontId="6" fillId="2" borderId="34" applyNumberFormat="1" applyFont="1" applyFill="1" applyBorder="1" applyAlignment="1" applyProtection="0">
      <alignment horizontal="center" vertical="bottom"/>
    </xf>
    <xf numFmtId="49" fontId="6" fillId="2" borderId="33" applyNumberFormat="1" applyFont="1" applyFill="1" applyBorder="1" applyAlignment="1" applyProtection="0">
      <alignment horizontal="center" vertical="bottom"/>
    </xf>
    <xf numFmtId="0" fontId="6" fillId="2" borderId="34" applyNumberFormat="1" applyFont="1" applyFill="1" applyBorder="1" applyAlignment="1" applyProtection="0">
      <alignment vertical="bottom"/>
    </xf>
    <xf numFmtId="49" fontId="10" fillId="2" borderId="21" applyNumberFormat="1" applyFont="1" applyFill="1" applyBorder="1" applyAlignment="1" applyProtection="0">
      <alignment horizontal="center" vertical="bottom"/>
    </xf>
    <xf numFmtId="49" fontId="10" fillId="2" borderId="16" applyNumberFormat="1" applyFont="1" applyFill="1" applyBorder="1" applyAlignment="1" applyProtection="0">
      <alignment vertical="bottom"/>
    </xf>
    <xf numFmtId="0" fontId="6" fillId="2" borderId="16" applyNumberFormat="1" applyFont="1" applyFill="1" applyBorder="1" applyAlignment="1" applyProtection="0">
      <alignment horizontal="center" vertical="bottom"/>
    </xf>
    <xf numFmtId="0" fontId="6" fillId="2" borderId="22" applyNumberFormat="1" applyFont="1" applyFill="1" applyBorder="1" applyAlignment="1" applyProtection="0">
      <alignment horizontal="center" vertical="bottom"/>
    </xf>
    <xf numFmtId="49" fontId="10" fillId="2" borderId="21" applyNumberFormat="1" applyFont="1" applyFill="1" applyBorder="1" applyAlignment="1" applyProtection="0">
      <alignment vertical="bottom"/>
    </xf>
    <xf numFmtId="0" fontId="6" borderId="16" applyNumberFormat="1" applyFont="1" applyFill="0" applyBorder="1" applyAlignment="1" applyProtection="0">
      <alignment vertical="bottom"/>
    </xf>
    <xf numFmtId="0" fontId="6" borderId="22" applyNumberFormat="1" applyFont="1" applyFill="0" applyBorder="1" applyAlignment="1" applyProtection="0">
      <alignment vertical="bottom"/>
    </xf>
    <xf numFmtId="0" fontId="6" fillId="2" borderId="14" applyNumberFormat="1" applyFont="1" applyFill="1" applyBorder="1" applyAlignment="1" applyProtection="0">
      <alignment horizontal="center" vertical="bottom"/>
    </xf>
    <xf numFmtId="49" fontId="15" fillId="2" borderId="2" applyNumberFormat="1" applyFont="1" applyFill="1" applyBorder="1" applyAlignment="1" applyProtection="0">
      <alignment vertical="bottom"/>
    </xf>
    <xf numFmtId="0" fontId="6" fillId="2" borderId="2" applyNumberFormat="1" applyFont="1" applyFill="1" applyBorder="1" applyAlignment="1" applyProtection="0">
      <alignment horizontal="center" vertical="bottom"/>
    </xf>
    <xf numFmtId="0" fontId="6" fillId="2" borderId="15" applyNumberFormat="1" applyFont="1" applyFill="1" applyBorder="1" applyAlignment="1" applyProtection="0">
      <alignment horizontal="center" vertical="bottom"/>
    </xf>
    <xf numFmtId="49" fontId="15" fillId="2" borderId="14" applyNumberFormat="1" applyFont="1" applyFill="1" applyBorder="1" applyAlignment="1" applyProtection="0">
      <alignment vertical="bottom"/>
    </xf>
    <xf numFmtId="0" fontId="6" fillId="2" borderId="2" applyNumberFormat="1" applyFont="1" applyFill="1" applyBorder="1" applyAlignment="1" applyProtection="0">
      <alignment vertical="bottom"/>
    </xf>
    <xf numFmtId="0" fontId="6" borderId="2" applyNumberFormat="1" applyFont="1" applyFill="0" applyBorder="1" applyAlignment="1" applyProtection="0">
      <alignment vertical="bottom"/>
    </xf>
    <xf numFmtId="0" fontId="6" borderId="15" applyNumberFormat="1" applyFont="1" applyFill="0" applyBorder="1" applyAlignment="1" applyProtection="0">
      <alignment vertical="bottom"/>
    </xf>
    <xf numFmtId="0" fontId="6" borderId="1" applyNumberFormat="1" applyFont="1" applyFill="0" applyBorder="1" applyAlignment="1" applyProtection="0">
      <alignment vertical="bottom"/>
    </xf>
    <xf numFmtId="0" fontId="0" borderId="38" applyNumberFormat="0" applyFont="1" applyFill="0" applyBorder="1" applyAlignment="1" applyProtection="0">
      <alignment vertical="bottom"/>
    </xf>
    <xf numFmtId="0" fontId="6" fillId="2" borderId="4" applyNumberFormat="1" applyFont="1" applyFill="1" applyBorder="1" applyAlignment="1" applyProtection="0">
      <alignment vertical="bottom"/>
    </xf>
    <xf numFmtId="0" fontId="6" borderId="7" applyNumberFormat="1" applyFont="1" applyFill="0" applyBorder="1" applyAlignment="1" applyProtection="0">
      <alignment vertical="bottom"/>
    </xf>
    <xf numFmtId="49" fontId="6" fillId="2" borderId="21" applyNumberFormat="1" applyFont="1" applyFill="1" applyBorder="1" applyAlignment="1" applyProtection="0">
      <alignment vertical="bottom"/>
    </xf>
    <xf numFmtId="49" fontId="6" fillId="2" borderId="16" applyNumberFormat="1" applyFont="1" applyFill="1" applyBorder="1" applyAlignment="1" applyProtection="0">
      <alignment vertical="bottom"/>
    </xf>
    <xf numFmtId="0" fontId="6" fillId="2" borderId="16" applyNumberFormat="1" applyFont="1" applyFill="1" applyBorder="1" applyAlignment="1" applyProtection="0">
      <alignment vertical="bottom"/>
    </xf>
    <xf numFmtId="0" fontId="6" fillId="2" borderId="22" applyNumberFormat="1" applyFont="1" applyFill="1" applyBorder="1" applyAlignment="1" applyProtection="0">
      <alignment vertical="bottom"/>
    </xf>
    <xf numFmtId="0" fontId="6" fillId="2" borderId="14" applyNumberFormat="1" applyFont="1" applyFill="1" applyBorder="1" applyAlignment="1" applyProtection="0">
      <alignment vertical="bottom"/>
    </xf>
    <xf numFmtId="0" fontId="6" fillId="2" borderId="15" applyNumberFormat="1" applyFont="1" applyFill="1" applyBorder="1" applyAlignment="1" applyProtection="0">
      <alignment vertical="bottom"/>
    </xf>
    <xf numFmtId="0" fontId="6" fillId="2" borderId="16" applyNumberFormat="1" applyFont="1" applyFill="1" applyBorder="1" applyAlignment="1" applyProtection="0">
      <alignment horizontal="center" vertical="top"/>
    </xf>
    <xf numFmtId="0" fontId="6" fillId="2" borderId="22" applyNumberFormat="1" applyFont="1" applyFill="1" applyBorder="1" applyAlignment="1" applyProtection="0">
      <alignment horizontal="center" vertical="top"/>
    </xf>
    <xf numFmtId="0" fontId="6" fillId="2" borderId="14" applyNumberFormat="1" applyFont="1" applyFill="1" applyBorder="1" applyAlignment="1" applyProtection="0">
      <alignment vertical="top"/>
    </xf>
    <xf numFmtId="0" fontId="6" fillId="2" borderId="2" applyNumberFormat="1" applyFont="1" applyFill="1" applyBorder="1" applyAlignment="1" applyProtection="0">
      <alignment horizontal="center" vertical="top"/>
    </xf>
    <xf numFmtId="0" fontId="6" fillId="2" borderId="15" applyNumberFormat="1" applyFont="1" applyFill="1" applyBorder="1" applyAlignment="1" applyProtection="0">
      <alignment horizontal="center" vertical="top"/>
    </xf>
    <xf numFmtId="0" fontId="6" fillId="2" borderId="18" applyNumberFormat="1" applyFont="1" applyFill="1" applyBorder="1" applyAlignment="1" applyProtection="0">
      <alignment horizontal="center" vertical="bottom"/>
    </xf>
    <xf numFmtId="0" fontId="6" borderId="18" applyNumberFormat="1" applyFont="1" applyFill="0" applyBorder="1" applyAlignment="1" applyProtection="0">
      <alignment vertical="bottom"/>
    </xf>
    <xf numFmtId="49" fontId="16" fillId="5" borderId="40" applyNumberFormat="1" applyFont="1" applyFill="1" applyBorder="1" applyAlignment="1" applyProtection="0">
      <alignment vertical="bottom"/>
    </xf>
    <xf numFmtId="49" fontId="16" fillId="5" borderId="41" applyNumberFormat="1" applyFont="1" applyFill="1" applyBorder="1" applyAlignment="1" applyProtection="0">
      <alignment horizontal="left" vertical="bottom"/>
    </xf>
    <xf numFmtId="1" fontId="16" fillId="5" borderId="41" applyNumberFormat="1" applyFont="1" applyFill="1" applyBorder="1" applyAlignment="1" applyProtection="0">
      <alignment horizontal="left" vertical="bottom"/>
    </xf>
    <xf numFmtId="0" fontId="16" fillId="5" borderId="42" applyNumberFormat="0" applyFont="1" applyFill="1" applyBorder="1" applyAlignment="1" applyProtection="0">
      <alignment horizontal="center" vertical="bottom"/>
    </xf>
    <xf numFmtId="0" fontId="16" borderId="7" applyNumberFormat="0" applyFont="1" applyFill="0" applyBorder="1" applyAlignment="1" applyProtection="0">
      <alignment horizontal="left" vertical="bottom"/>
    </xf>
    <xf numFmtId="1" fontId="16" borderId="1" applyNumberFormat="1" applyFont="1" applyFill="0" applyBorder="1" applyAlignment="1" applyProtection="0">
      <alignment horizontal="left" vertical="bottom"/>
    </xf>
    <xf numFmtId="49" fontId="16" fillId="5" borderId="43" applyNumberFormat="1" applyFont="1" applyFill="1" applyBorder="1" applyAlignment="1" applyProtection="0">
      <alignment horizontal="center" vertical="bottom"/>
    </xf>
    <xf numFmtId="49" fontId="16" fillId="5" borderId="44" applyNumberFormat="1" applyFont="1" applyFill="1" applyBorder="1" applyAlignment="1" applyProtection="0">
      <alignment horizontal="center" vertical="bottom"/>
    </xf>
    <xf numFmtId="49" fontId="16" fillId="5" borderId="44" applyNumberFormat="1" applyFont="1" applyFill="1" applyBorder="1" applyAlignment="1" applyProtection="0">
      <alignment horizontal="left" vertical="bottom"/>
    </xf>
    <xf numFmtId="49" fontId="16" fillId="5" borderId="45" applyNumberFormat="1" applyFont="1" applyFill="1" applyBorder="1" applyAlignment="1" applyProtection="0">
      <alignment horizontal="center" vertical="bottom"/>
    </xf>
    <xf numFmtId="0" fontId="0" borderId="7" applyNumberFormat="1" applyFont="1" applyFill="0" applyBorder="1" applyAlignment="1" applyProtection="0">
      <alignment vertical="bottom"/>
    </xf>
    <xf numFmtId="0" fontId="17" fillId="4" borderId="46" applyNumberFormat="1" applyFont="1" applyFill="1" applyBorder="1" applyAlignment="1" applyProtection="0">
      <alignment horizontal="center" vertical="center"/>
    </xf>
    <xf numFmtId="49" fontId="18" borderId="47" applyNumberFormat="1" applyFont="1" applyFill="0" applyBorder="1" applyAlignment="1" applyProtection="0">
      <alignment horizontal="center" vertical="bottom"/>
    </xf>
    <xf numFmtId="16" fontId="19" borderId="47" applyNumberFormat="1" applyFont="1" applyFill="0" applyBorder="1" applyAlignment="1" applyProtection="0">
      <alignment horizontal="center" vertical="bottom"/>
    </xf>
    <xf numFmtId="18" fontId="19" borderId="47" applyNumberFormat="1" applyFont="1" applyFill="0" applyBorder="1" applyAlignment="1" applyProtection="0">
      <alignment horizontal="center" vertical="bottom"/>
    </xf>
    <xf numFmtId="49" fontId="19" borderId="47" applyNumberFormat="1" applyFont="1" applyFill="0" applyBorder="1" applyAlignment="1" applyProtection="0">
      <alignment horizontal="left" vertical="bottom"/>
    </xf>
    <xf numFmtId="49" fontId="19" borderId="48" applyNumberFormat="1" applyFont="1" applyFill="0" applyBorder="1" applyAlignment="1" applyProtection="0">
      <alignment horizontal="center" vertical="bottom"/>
    </xf>
    <xf numFmtId="0" fontId="17" fillId="4" borderId="49" applyNumberFormat="1" applyFont="1" applyFill="1" applyBorder="1" applyAlignment="1" applyProtection="0">
      <alignment horizontal="center" vertical="center"/>
    </xf>
    <xf numFmtId="49" fontId="18" borderId="50" applyNumberFormat="1" applyFont="1" applyFill="0" applyBorder="1" applyAlignment="1" applyProtection="0">
      <alignment horizontal="center" vertical="bottom"/>
    </xf>
    <xf numFmtId="16" fontId="19" borderId="50" applyNumberFormat="1" applyFont="1" applyFill="0" applyBorder="1" applyAlignment="1" applyProtection="0">
      <alignment horizontal="center" vertical="bottom"/>
    </xf>
    <xf numFmtId="59" fontId="19" borderId="50" applyNumberFormat="1" applyFont="1" applyFill="0" applyBorder="1" applyAlignment="1" applyProtection="0">
      <alignment horizontal="center" vertical="bottom"/>
    </xf>
    <xf numFmtId="49" fontId="19" borderId="50" applyNumberFormat="1" applyFont="1" applyFill="0" applyBorder="1" applyAlignment="1" applyProtection="0">
      <alignment horizontal="left" vertical="bottom"/>
    </xf>
    <xf numFmtId="49" fontId="19" borderId="51" applyNumberFormat="1" applyFont="1" applyFill="0" applyBorder="1" applyAlignment="1" applyProtection="0">
      <alignment horizontal="center" vertical="bottom"/>
    </xf>
    <xf numFmtId="0" fontId="17" fillId="4" borderId="43" applyNumberFormat="1" applyFont="1" applyFill="1" applyBorder="1" applyAlignment="1" applyProtection="0">
      <alignment horizontal="center" vertical="center"/>
    </xf>
    <xf numFmtId="49" fontId="18" borderId="44" applyNumberFormat="1" applyFont="1" applyFill="0" applyBorder="1" applyAlignment="1" applyProtection="0">
      <alignment horizontal="center" vertical="bottom"/>
    </xf>
    <xf numFmtId="16" fontId="19" borderId="44" applyNumberFormat="1" applyFont="1" applyFill="0" applyBorder="1" applyAlignment="1" applyProtection="0">
      <alignment horizontal="center" vertical="bottom"/>
    </xf>
    <xf numFmtId="59" fontId="19" borderId="44" applyNumberFormat="1" applyFont="1" applyFill="0" applyBorder="1" applyAlignment="1" applyProtection="0">
      <alignment horizontal="center" vertical="bottom"/>
    </xf>
    <xf numFmtId="49" fontId="19" borderId="44" applyNumberFormat="1" applyFont="1" applyFill="0" applyBorder="1" applyAlignment="1" applyProtection="0">
      <alignment horizontal="left" vertical="bottom"/>
    </xf>
    <xf numFmtId="49" fontId="19" borderId="45" applyNumberFormat="1" applyFont="1" applyFill="0" applyBorder="1" applyAlignment="1" applyProtection="0">
      <alignment horizontal="center" vertical="bottom"/>
    </xf>
    <xf numFmtId="59" fontId="19" borderId="47" applyNumberFormat="1" applyFont="1" applyFill="0" applyBorder="1" applyAlignment="1" applyProtection="0">
      <alignment horizontal="center" vertical="bottom"/>
    </xf>
    <xf numFmtId="1" fontId="17" fillId="4" borderId="52" applyNumberFormat="1" applyFont="1" applyFill="1" applyBorder="1" applyAlignment="1" applyProtection="0">
      <alignment horizontal="center" vertical="center"/>
    </xf>
    <xf numFmtId="49" fontId="18" borderId="53" applyNumberFormat="1" applyFont="1" applyFill="0" applyBorder="1" applyAlignment="1" applyProtection="0">
      <alignment horizontal="center" vertical="bottom"/>
    </xf>
    <xf numFmtId="16" fontId="19" borderId="53" applyNumberFormat="1" applyFont="1" applyFill="0" applyBorder="1" applyAlignment="1" applyProtection="0">
      <alignment horizontal="center" vertical="bottom"/>
    </xf>
    <xf numFmtId="59" fontId="19" borderId="53" applyNumberFormat="1" applyFont="1" applyFill="0" applyBorder="1" applyAlignment="1" applyProtection="0">
      <alignment horizontal="center" vertical="bottom"/>
    </xf>
    <xf numFmtId="49" fontId="19" borderId="53" applyNumberFormat="1" applyFont="1" applyFill="0" applyBorder="1" applyAlignment="1" applyProtection="0">
      <alignment horizontal="left" vertical="bottom"/>
    </xf>
    <xf numFmtId="49" fontId="19" borderId="54" applyNumberFormat="1" applyFont="1" applyFill="0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10" fillId="2" borderId="1" applyNumberFormat="1" applyFont="1" applyFill="1" applyBorder="1" applyAlignment="1" applyProtection="0">
      <alignment vertical="bottom"/>
    </xf>
    <xf numFmtId="49" fontId="10" fillId="2" borderId="1" applyNumberFormat="1" applyFont="1" applyFill="1" applyBorder="1" applyAlignment="1" applyProtection="0">
      <alignment horizontal="left" vertical="bottom"/>
    </xf>
    <xf numFmtId="49" fontId="10" fillId="2" borderId="2" applyNumberFormat="1" applyFont="1" applyFill="1" applyBorder="1" applyAlignment="1" applyProtection="0">
      <alignment vertical="bottom"/>
    </xf>
    <xf numFmtId="49" fontId="10" fillId="2" borderId="2" applyNumberFormat="1" applyFont="1" applyFill="1" applyBorder="1" applyAlignment="1" applyProtection="0">
      <alignment horizontal="left" vertical="bottom"/>
    </xf>
    <xf numFmtId="0" fontId="6" fillId="2" borderId="2" applyNumberFormat="1" applyFont="1" applyFill="1" applyBorder="1" applyAlignment="1" applyProtection="0">
      <alignment horizontal="left" vertical="bottom"/>
    </xf>
    <xf numFmtId="0" fontId="6" fillId="2" borderId="4" applyNumberFormat="1" applyFont="1" applyFill="1" applyBorder="1" applyAlignment="1" applyProtection="0">
      <alignment horizontal="left" vertical="bottom"/>
    </xf>
    <xf numFmtId="0" fontId="6" fillId="2" borderId="5" applyNumberFormat="1" applyFont="1" applyFill="1" applyBorder="1" applyAlignment="1" applyProtection="0">
      <alignment horizontal="left" vertical="bottom"/>
    </xf>
    <xf numFmtId="0" fontId="6" fillId="2" borderId="6" applyNumberFormat="1" applyFont="1" applyFill="1" applyBorder="1" applyAlignment="1" applyProtection="0">
      <alignment horizontal="left" vertical="bottom"/>
    </xf>
    <xf numFmtId="49" fontId="16" fillId="6" borderId="21" applyNumberFormat="1" applyFont="1" applyFill="1" applyBorder="1" applyAlignment="1" applyProtection="0">
      <alignment vertical="bottom"/>
    </xf>
    <xf numFmtId="1" fontId="16" fillId="6" borderId="16" applyNumberFormat="1" applyFont="1" applyFill="1" applyBorder="1" applyAlignment="1" applyProtection="0">
      <alignment vertical="bottom"/>
    </xf>
    <xf numFmtId="49" fontId="16" fillId="6" borderId="16" applyNumberFormat="1" applyFont="1" applyFill="1" applyBorder="1" applyAlignment="1" applyProtection="0">
      <alignment horizontal="left" vertical="bottom"/>
    </xf>
    <xf numFmtId="1" fontId="16" fillId="6" borderId="16" applyNumberFormat="1" applyFont="1" applyFill="1" applyBorder="1" applyAlignment="1" applyProtection="0">
      <alignment horizontal="left" vertical="bottom"/>
    </xf>
    <xf numFmtId="49" fontId="16" fillId="6" borderId="22" applyNumberFormat="1" applyFont="1" applyFill="1" applyBorder="1" applyAlignment="1" applyProtection="0">
      <alignment horizontal="center" vertical="bottom"/>
    </xf>
    <xf numFmtId="0" fontId="6" fillId="2" borderId="8" applyNumberFormat="1" applyFont="1" applyFill="1" applyBorder="1" applyAlignment="1" applyProtection="0">
      <alignment vertical="bottom"/>
    </xf>
    <xf numFmtId="0" fontId="6" fillId="2" borderId="8" applyNumberFormat="1" applyFont="1" applyFill="1" applyBorder="1" applyAlignment="1" applyProtection="0">
      <alignment horizontal="left" vertical="top"/>
    </xf>
    <xf numFmtId="49" fontId="6" fillId="2" borderId="9" applyNumberFormat="1" applyFont="1" applyFill="1" applyBorder="1" applyAlignment="1" applyProtection="0">
      <alignment vertical="top"/>
    </xf>
    <xf numFmtId="49" fontId="6" fillId="2" borderId="9" applyNumberFormat="1" applyFont="1" applyFill="1" applyBorder="1" applyAlignment="1" applyProtection="0">
      <alignment horizontal="left" vertical="top"/>
    </xf>
    <xf numFmtId="0" fontId="6" fillId="2" borderId="10" applyNumberFormat="1" applyFont="1" applyFill="1" applyBorder="1" applyAlignment="1" applyProtection="0">
      <alignment horizontal="left" vertical="top"/>
    </xf>
    <xf numFmtId="0" fontId="6" fillId="2" borderId="6" applyNumberFormat="1" applyFont="1" applyFill="1" applyBorder="1" applyAlignment="1" applyProtection="0">
      <alignment horizontal="left" vertical="top"/>
    </xf>
    <xf numFmtId="49" fontId="16" fillId="6" borderId="55" applyNumberFormat="1" applyFont="1" applyFill="1" applyBorder="1" applyAlignment="1" applyProtection="0">
      <alignment horizontal="center" vertical="bottom"/>
    </xf>
    <xf numFmtId="49" fontId="16" fillId="6" borderId="56" applyNumberFormat="1" applyFont="1" applyFill="1" applyBorder="1" applyAlignment="1" applyProtection="0">
      <alignment horizontal="center" vertical="bottom"/>
    </xf>
    <xf numFmtId="49" fontId="16" fillId="6" borderId="57" applyNumberFormat="1" applyFont="1" applyFill="1" applyBorder="1" applyAlignment="1" applyProtection="0">
      <alignment horizontal="left" vertical="bottom"/>
    </xf>
    <xf numFmtId="0" fontId="17" fillId="4" borderId="58" applyNumberFormat="1" applyFont="1" applyFill="1" applyBorder="1" applyAlignment="1" applyProtection="0">
      <alignment horizontal="center" vertical="center"/>
    </xf>
    <xf numFmtId="49" fontId="20" borderId="59" applyNumberFormat="1" applyFont="1" applyFill="0" applyBorder="1" applyAlignment="1" applyProtection="0">
      <alignment horizontal="left" vertical="bottom"/>
    </xf>
    <xf numFmtId="16" fontId="17" borderId="59" applyNumberFormat="1" applyFont="1" applyFill="0" applyBorder="1" applyAlignment="1" applyProtection="0">
      <alignment horizontal="center" vertical="bottom"/>
    </xf>
    <xf numFmtId="59" fontId="17" borderId="59" applyNumberFormat="1" applyFont="1" applyFill="0" applyBorder="1" applyAlignment="1" applyProtection="0">
      <alignment horizontal="center" vertical="bottom"/>
    </xf>
    <xf numFmtId="49" fontId="17" borderId="60" applyNumberFormat="1" applyFont="1" applyFill="0" applyBorder="1" applyAlignment="1" applyProtection="0">
      <alignment horizontal="left" vertical="bottom"/>
    </xf>
    <xf numFmtId="49" fontId="20" borderId="47" applyNumberFormat="1" applyFont="1" applyFill="0" applyBorder="1" applyAlignment="1" applyProtection="0">
      <alignment horizontal="left" vertical="bottom"/>
    </xf>
    <xf numFmtId="16" fontId="17" borderId="47" applyNumberFormat="1" applyFont="1" applyFill="0" applyBorder="1" applyAlignment="1" applyProtection="0">
      <alignment horizontal="center" vertical="bottom"/>
    </xf>
    <xf numFmtId="59" fontId="17" borderId="47" applyNumberFormat="1" applyFont="1" applyFill="0" applyBorder="1" applyAlignment="1" applyProtection="0">
      <alignment horizontal="center" vertical="bottom"/>
    </xf>
    <xf numFmtId="49" fontId="17" borderId="48" applyNumberFormat="1" applyFont="1" applyFill="0" applyBorder="1" applyAlignment="1" applyProtection="0">
      <alignment horizontal="left" vertical="bottom"/>
    </xf>
    <xf numFmtId="49" fontId="20" borderId="50" applyNumberFormat="1" applyFont="1" applyFill="0" applyBorder="1" applyAlignment="1" applyProtection="0">
      <alignment horizontal="left" vertical="bottom"/>
    </xf>
    <xf numFmtId="16" fontId="17" borderId="50" applyNumberFormat="1" applyFont="1" applyFill="0" applyBorder="1" applyAlignment="1" applyProtection="0">
      <alignment horizontal="center" vertical="bottom"/>
    </xf>
    <xf numFmtId="59" fontId="17" borderId="50" applyNumberFormat="1" applyFont="1" applyFill="0" applyBorder="1" applyAlignment="1" applyProtection="0">
      <alignment horizontal="center" vertical="bottom"/>
    </xf>
    <xf numFmtId="49" fontId="17" borderId="51" applyNumberFormat="1" applyFont="1" applyFill="0" applyBorder="1" applyAlignment="1" applyProtection="0">
      <alignment horizontal="left" vertical="bottom"/>
    </xf>
    <xf numFmtId="1" fontId="17" fillId="4" borderId="49" applyNumberFormat="1" applyFont="1" applyFill="1" applyBorder="1" applyAlignment="1" applyProtection="0">
      <alignment horizontal="center" vertical="center"/>
    </xf>
    <xf numFmtId="49" fontId="21" borderId="50" applyNumberFormat="1" applyFont="1" applyFill="0" applyBorder="1" applyAlignment="1" applyProtection="0">
      <alignment horizontal="left" vertical="bottom"/>
    </xf>
    <xf numFmtId="49" fontId="20" borderId="44" applyNumberFormat="1" applyFont="1" applyFill="0" applyBorder="1" applyAlignment="1" applyProtection="0">
      <alignment horizontal="left" vertical="bottom"/>
    </xf>
    <xf numFmtId="16" fontId="17" borderId="44" applyNumberFormat="1" applyFont="1" applyFill="0" applyBorder="1" applyAlignment="1" applyProtection="0">
      <alignment horizontal="center" vertical="bottom"/>
    </xf>
    <xf numFmtId="59" fontId="17" borderId="44" applyNumberFormat="1" applyFont="1" applyFill="0" applyBorder="1" applyAlignment="1" applyProtection="0">
      <alignment horizontal="center" vertical="bottom"/>
    </xf>
    <xf numFmtId="49" fontId="17" borderId="45" applyNumberFormat="1" applyFont="1" applyFill="0" applyBorder="1" applyAlignment="1" applyProtection="0">
      <alignment horizontal="left" vertical="bottom"/>
    </xf>
    <xf numFmtId="0" fontId="17" fillId="4" borderId="52" applyNumberFormat="1" applyFont="1" applyFill="1" applyBorder="1" applyAlignment="1" applyProtection="0">
      <alignment horizontal="center" vertical="center"/>
    </xf>
    <xf numFmtId="49" fontId="20" borderId="53" applyNumberFormat="1" applyFont="1" applyFill="0" applyBorder="1" applyAlignment="1" applyProtection="0">
      <alignment horizontal="left" vertical="bottom"/>
    </xf>
    <xf numFmtId="16" fontId="17" borderId="53" applyNumberFormat="1" applyFont="1" applyFill="0" applyBorder="1" applyAlignment="1" applyProtection="0">
      <alignment horizontal="center" vertical="bottom"/>
    </xf>
    <xf numFmtId="59" fontId="17" borderId="53" applyNumberFormat="1" applyFont="1" applyFill="0" applyBorder="1" applyAlignment="1" applyProtection="0">
      <alignment horizontal="center" vertical="bottom"/>
    </xf>
    <xf numFmtId="49" fontId="17" borderId="54" applyNumberFormat="1" applyFont="1" applyFill="0" applyBorder="1" applyAlignment="1" applyProtection="0">
      <alignment horizontal="left" vertical="bottom"/>
    </xf>
    <xf numFmtId="0" fontId="6" fillId="2" borderId="16" applyNumberFormat="1" applyFont="1" applyFill="1" applyBorder="1" applyAlignment="1" applyProtection="0">
      <alignment horizontal="left" vertical="top"/>
    </xf>
    <xf numFmtId="0" fontId="6" fillId="2" borderId="2" applyNumberFormat="1" applyFont="1" applyFill="1" applyBorder="1" applyAlignment="1" applyProtection="0">
      <alignment horizontal="left" vertical="top"/>
    </xf>
    <xf numFmtId="1" fontId="6" fillId="2" borderId="16" applyNumberFormat="1" applyFont="1" applyFill="1" applyBorder="1" applyAlignment="1" applyProtection="0">
      <alignment vertical="bottom"/>
    </xf>
    <xf numFmtId="1" fontId="22" fillId="2" borderId="16" applyNumberFormat="1" applyFont="1" applyFill="1" applyBorder="1" applyAlignment="1" applyProtection="0">
      <alignment vertical="bottom"/>
    </xf>
    <xf numFmtId="0" fontId="6" fillId="2" borderId="22" applyNumberFormat="1" applyFont="1" applyFill="1" applyBorder="1" applyAlignment="1" applyProtection="0">
      <alignment horizontal="left" vertical="top"/>
    </xf>
    <xf numFmtId="49" fontId="6" fillId="2" borderId="7" applyNumberFormat="1" applyFont="1" applyFill="1" applyBorder="1" applyAlignment="1" applyProtection="0">
      <alignment vertical="bottom"/>
    </xf>
    <xf numFmtId="1" fontId="6" fillId="2" borderId="1" applyNumberFormat="1" applyFont="1" applyFill="1" applyBorder="1" applyAlignment="1" applyProtection="0">
      <alignment vertical="bottom"/>
    </xf>
    <xf numFmtId="1" fontId="22" fillId="2" borderId="1" applyNumberFormat="1" applyFont="1" applyFill="1" applyBorder="1" applyAlignment="1" applyProtection="0">
      <alignment vertical="bottom"/>
    </xf>
    <xf numFmtId="0" fontId="6" fillId="2" borderId="17" applyNumberFormat="1" applyFont="1" applyFill="1" applyBorder="1" applyAlignment="1" applyProtection="0">
      <alignment horizontal="left" vertical="top"/>
    </xf>
    <xf numFmtId="1" fontId="6" fillId="2" borderId="7" applyNumberFormat="1" applyFont="1" applyFill="1" applyBorder="1" applyAlignment="1" applyProtection="0">
      <alignment vertical="bottom"/>
    </xf>
    <xf numFmtId="49" fontId="24" fillId="2" borderId="7" applyNumberFormat="1" applyFont="1" applyFill="1" applyBorder="1" applyAlignment="1" applyProtection="0">
      <alignment vertical="bottom"/>
    </xf>
    <xf numFmtId="49" fontId="10" fillId="2" borderId="11" applyNumberFormat="1" applyFont="1" applyFill="1" applyBorder="1" applyAlignment="1" applyProtection="0">
      <alignment vertical="bottom"/>
    </xf>
    <xf numFmtId="49" fontId="6" borderId="12" applyNumberFormat="1" applyFont="1" applyFill="0" applyBorder="1" applyAlignment="1" applyProtection="0">
      <alignment vertical="bottom"/>
    </xf>
    <xf numFmtId="0" fontId="6" fillId="2" borderId="12" applyNumberFormat="1" applyFont="1" applyFill="1" applyBorder="1" applyAlignment="1" applyProtection="0">
      <alignment horizontal="center" vertical="bottom"/>
    </xf>
    <xf numFmtId="0" fontId="6" borderId="13" applyNumberFormat="1" applyFont="1" applyFill="0" applyBorder="1" applyAlignment="1" applyProtection="0">
      <alignment vertical="bottom"/>
    </xf>
    <xf numFmtId="49" fontId="10" fillId="2" borderId="11" applyNumberFormat="1" applyFont="1" applyFill="1" applyBorder="1" applyAlignment="1" applyProtection="0">
      <alignment horizontal="left" vertical="bottom"/>
    </xf>
    <xf numFmtId="49" fontId="10" fillId="2" borderId="12" applyNumberFormat="1" applyFont="1" applyFill="1" applyBorder="1" applyAlignment="1" applyProtection="0">
      <alignment vertical="bottom"/>
    </xf>
    <xf numFmtId="0" fontId="6" fillId="2" borderId="12" applyNumberFormat="1" applyFont="1" applyFill="1" applyBorder="1" applyAlignment="1" applyProtection="0">
      <alignment horizontal="left" vertical="bottom"/>
    </xf>
    <xf numFmtId="0" fontId="6" fillId="2" borderId="13" applyNumberFormat="1" applyFont="1" applyFill="1" applyBorder="1" applyAlignment="1" applyProtection="0">
      <alignment horizontal="left" vertical="bottom"/>
    </xf>
    <xf numFmtId="0" fontId="6" fillId="2" borderId="17" applyNumberFormat="1" applyFont="1" applyFill="1" applyBorder="1" applyAlignment="1" applyProtection="0">
      <alignment horizontal="left" vertical="bottom"/>
    </xf>
    <xf numFmtId="0" fontId="10" borderId="14" applyNumberFormat="1" applyFont="1" applyFill="0" applyBorder="1" applyAlignment="1" applyProtection="0">
      <alignment vertical="bottom"/>
    </xf>
    <xf numFmtId="49" fontId="10" borderId="2" applyNumberFormat="1" applyFont="1" applyFill="0" applyBorder="1" applyAlignment="1" applyProtection="0">
      <alignment vertical="bottom"/>
    </xf>
    <xf numFmtId="0" fontId="10" fillId="2" borderId="2" applyNumberFormat="1" applyFont="1" applyFill="1" applyBorder="1" applyAlignment="1" applyProtection="0">
      <alignment horizontal="center" vertical="bottom"/>
    </xf>
    <xf numFmtId="0" fontId="10" borderId="15" applyNumberFormat="1" applyFont="1" applyFill="0" applyBorder="1" applyAlignment="1" applyProtection="0">
      <alignment vertical="bottom"/>
    </xf>
    <xf numFmtId="0" fontId="6" fillId="2" borderId="14" applyNumberFormat="1" applyFont="1" applyFill="1" applyBorder="1" applyAlignment="1" applyProtection="0">
      <alignment horizontal="left" vertical="bottom"/>
    </xf>
    <xf numFmtId="49" fontId="25" fillId="2" borderId="2" applyNumberFormat="1" applyFont="1" applyFill="1" applyBorder="1" applyAlignment="1" applyProtection="0">
      <alignment vertical="bottom"/>
    </xf>
    <xf numFmtId="0" fontId="10" fillId="2" borderId="2" applyNumberFormat="1" applyFont="1" applyFill="1" applyBorder="1" applyAlignment="1" applyProtection="0">
      <alignment horizontal="left" vertical="bottom"/>
    </xf>
    <xf numFmtId="0" fontId="10" fillId="2" borderId="15" applyNumberFormat="1" applyFont="1" applyFill="1" applyBorder="1" applyAlignment="1" applyProtection="0">
      <alignment horizontal="left" vertical="bottom"/>
    </xf>
    <xf numFmtId="0" fontId="10" fillId="2" borderId="6" applyNumberFormat="1" applyFont="1" applyFill="1" applyBorder="1" applyAlignment="1" applyProtection="0">
      <alignment horizontal="left" vertical="bottom"/>
    </xf>
    <xf numFmtId="0" fontId="10" fillId="2" borderId="14" applyNumberFormat="1" applyFont="1" applyFill="1" applyBorder="1" applyAlignment="1" applyProtection="0">
      <alignment horizontal="left" vertical="bottom"/>
    </xf>
    <xf numFmtId="0" fontId="6" fillId="2" borderId="18" applyNumberFormat="1" applyFont="1" applyFill="1" applyBorder="1" applyAlignment="1" applyProtection="0">
      <alignment horizontal="left" vertical="bottom"/>
    </xf>
    <xf numFmtId="0" fontId="6" fillId="2" borderId="16" applyNumberFormat="1" applyFont="1" applyFill="1" applyBorder="1" applyAlignment="1" applyProtection="0">
      <alignment horizontal="left" vertical="bottom"/>
    </xf>
    <xf numFmtId="0" fontId="6" borderId="17" applyNumberFormat="1" applyFont="1" applyFill="0" applyBorder="1" applyAlignment="1" applyProtection="0">
      <alignment vertical="bottom"/>
    </xf>
    <xf numFmtId="0" fontId="6" fillId="2" borderId="4" applyNumberFormat="0" applyFont="1" applyFill="1" applyBorder="1" applyAlignment="1" applyProtection="0">
      <alignment vertical="bottom"/>
    </xf>
    <xf numFmtId="0" fontId="6" fillId="2" borderId="4" applyNumberFormat="0" applyFont="1" applyFill="1" applyBorder="1" applyAlignment="1" applyProtection="0">
      <alignment horizontal="left" vertical="bottom"/>
    </xf>
    <xf numFmtId="0" fontId="6" fillId="2" borderId="5" applyNumberFormat="0" applyFont="1" applyFill="1" applyBorder="1" applyAlignment="1" applyProtection="0">
      <alignment vertical="bottom"/>
    </xf>
    <xf numFmtId="0" fontId="6" fillId="2" borderId="7" applyNumberFormat="0" applyFont="1" applyFill="1" applyBorder="1" applyAlignment="1" applyProtection="0">
      <alignment vertical="bottom"/>
    </xf>
    <xf numFmtId="0" fontId="6" fillId="2" borderId="1" applyNumberFormat="0" applyFont="1" applyFill="1" applyBorder="1" applyAlignment="1" applyProtection="0">
      <alignment vertical="bottom"/>
    </xf>
    <xf numFmtId="49" fontId="6" fillId="2" borderId="10" applyNumberFormat="1" applyFont="1" applyFill="1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vertical="bottom"/>
    </xf>
    <xf numFmtId="0" fontId="6" fillId="2" borderId="13" applyNumberFormat="1" applyFont="1" applyFill="1" applyBorder="1" applyAlignment="1" applyProtection="0">
      <alignment horizontal="center" vertical="bottom"/>
    </xf>
    <xf numFmtId="0" fontId="26" fillId="2" borderId="14" applyNumberFormat="0" applyFont="1" applyFill="1" applyBorder="1" applyAlignment="1" applyProtection="0">
      <alignment horizontal="left" vertical="bottom"/>
    </xf>
    <xf numFmtId="0" fontId="26" fillId="2" borderId="2" applyNumberFormat="0" applyFont="1" applyFill="1" applyBorder="1" applyAlignment="1" applyProtection="0">
      <alignment horizontal="left" vertical="bottom"/>
    </xf>
    <xf numFmtId="0" fontId="6" fillId="2" borderId="15" applyNumberFormat="0" applyFont="1" applyFill="1" applyBorder="1" applyAlignment="1" applyProtection="0">
      <alignment horizontal="center" vertical="bottom"/>
    </xf>
    <xf numFmtId="0" fontId="6" borderId="7" applyNumberFormat="0" applyFont="1" applyFill="0" applyBorder="1" applyAlignment="1" applyProtection="0">
      <alignment vertical="bottom"/>
    </xf>
    <xf numFmtId="49" fontId="10" borderId="12" applyNumberFormat="1" applyFont="1" applyFill="0" applyBorder="1" applyAlignment="1" applyProtection="0">
      <alignment vertical="bottom"/>
    </xf>
    <xf numFmtId="49" fontId="6" fillId="2" borderId="14" applyNumberFormat="1" applyFont="1" applyFill="1" applyBorder="1" applyAlignment="1" applyProtection="0">
      <alignment horizontal="left" vertical="bottom"/>
    </xf>
    <xf numFmtId="0" fontId="6" fillId="2" borderId="15" applyNumberFormat="1" applyFont="1" applyFill="1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82505"/>
      <rgbColor rgb="ffffffff"/>
      <rgbColor rgb="ff515151"/>
      <rgbColor rgb="ff0000ff"/>
      <rgbColor rgb="ff009999"/>
      <rgbColor rgb="ffff0000"/>
      <rgbColor rgb="fff2dbdb"/>
      <rgbColor rgb="fffcf305"/>
      <rgbColor rgb="ffaaaaaa"/>
      <rgbColor rgb="ffebf1de"/>
      <rgbColor rgb="ff008000"/>
      <rgbColor rgb="ffffa93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karen.rickard@csgha.com" TargetMode="External"/><Relationship Id="rId2" Type="http://schemas.openxmlformats.org/officeDocument/2006/relationships/hyperlink" Target="mailto:cgrills@cihacademy.com" TargetMode="External"/><Relationship Id="rId3" Type="http://schemas.openxmlformats.org/officeDocument/2006/relationships/hyperlink" Target="mailto:josh@bostonshamrocks.net" TargetMode="External"/><Relationship Id="rId4" Type="http://schemas.openxmlformats.org/officeDocument/2006/relationships/hyperlink" Target="mailto:kellivossler1@gmail.com" TargetMode="External"/><Relationship Id="rId5" Type="http://schemas.openxmlformats.org/officeDocument/2006/relationships/hyperlink" Target="mailto:billdris@winter-hawks.org" TargetMode="External"/><Relationship Id="rId6" Type="http://schemas.openxmlformats.org/officeDocument/2006/relationships/hyperlink" Target="mailto:ksidhu35@mac.com" TargetMode="Externa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hyperlink" Target="mailto:jessedriscoll@winter-hawks.org" TargetMode="External"/><Relationship Id="rId2" Type="http://schemas.openxmlformats.org/officeDocument/2006/relationships/hyperlink" Target="mailto:kellivossler1@gmail.com" TargetMode="External"/><Relationship Id="rId3" Type="http://schemas.openxmlformats.org/officeDocument/2006/relationships/hyperlink" Target="mailto:abby.plyosophy@gmail.com" TargetMode="External"/><Relationship Id="rId4" Type="http://schemas.openxmlformats.org/officeDocument/2006/relationships/hyperlink" Target="mailto:kellivossler1@gmail.com" TargetMode="External"/><Relationship Id="rId5" Type="http://schemas.openxmlformats.org/officeDocument/2006/relationships/hyperlink" Target="mailto:cbarcless@ice-land.com" TargetMode="External"/><Relationship Id="rId6" Type="http://schemas.openxmlformats.org/officeDocument/2006/relationships/hyperlink" Target="mailto:mayhem25@gmail.com" TargetMode="External"/></Relationships>
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hyperlink" Target="mailto:kellivossler1@gmail.com" TargetMode="External"/><Relationship Id="rId2" Type="http://schemas.openxmlformats.org/officeDocument/2006/relationships/hyperlink" Target="mailto:westbrook.hannah@gmail.com" TargetMode="External"/><Relationship Id="rId3" Type="http://schemas.openxmlformats.org/officeDocument/2006/relationships/hyperlink" Target="mailto:kimberlyjweiss@gmail.com" TargetMode="External"/><Relationship Id="rId4" Type="http://schemas.openxmlformats.org/officeDocument/2006/relationships/hyperlink" Target="mailto:saqperformance@hotmail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2:P62"/>
  <sheetViews>
    <sheetView workbookViewId="0" showGridLines="0" defaultGridColor="1"/>
  </sheetViews>
  <sheetFormatPr defaultColWidth="14.5" defaultRowHeight="15.75" customHeight="1" outlineLevelRow="0" outlineLevelCol="0"/>
  <cols>
    <col min="1" max="1" width="5.5" style="1" customWidth="1"/>
    <col min="2" max="2" width="23.5938" style="1" customWidth="1"/>
    <col min="3" max="3" width="8.71094" style="1" customWidth="1"/>
    <col min="4" max="4" width="10.5469" style="1" customWidth="1"/>
    <col min="5" max="5" width="15.6719" style="1" customWidth="1"/>
    <col min="6" max="6" width="9.82812" style="1" customWidth="1"/>
    <col min="7" max="7" width="23.5" style="1" customWidth="1"/>
    <col min="8" max="8" width="6.5" style="1" customWidth="1"/>
    <col min="9" max="9" width="7.35156" style="1" customWidth="1"/>
    <col min="10" max="10" width="14.5" style="1" customWidth="1"/>
    <col min="11" max="11" width="4.85156" style="1" customWidth="1"/>
    <col min="12" max="12" width="19.3516" style="1" customWidth="1"/>
    <col min="13" max="13" width="6.39844" style="1" customWidth="1"/>
    <col min="14" max="14" width="11.8516" style="1" customWidth="1"/>
    <col min="15" max="15" width="6.67188" style="1" customWidth="1"/>
    <col min="16" max="16" width="6.67188" style="1" customWidth="1"/>
    <col min="17" max="256" width="14.5" style="1" customWidth="1"/>
  </cols>
  <sheetData>
    <row r="1" ht="19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1.4" customHeight="1">
      <c r="A2" s="3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</row>
    <row r="3" ht="12.65" customHeight="1">
      <c r="A3" s="4"/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5"/>
      <c r="N3" s="4"/>
      <c r="O3" s="4"/>
      <c r="P3" s="4"/>
    </row>
    <row r="4" ht="14.15" customHeight="1">
      <c r="A4" s="6"/>
      <c r="B4" s="6"/>
      <c r="C4" s="7"/>
      <c r="D4" s="6"/>
      <c r="E4" s="4"/>
      <c r="F4" s="6"/>
      <c r="G4" s="6"/>
      <c r="H4" s="6"/>
      <c r="I4" s="6"/>
      <c r="J4" s="4"/>
      <c r="K4" s="6"/>
      <c r="L4" s="6"/>
      <c r="M4" s="7"/>
      <c r="N4" s="6"/>
      <c r="O4" s="4"/>
      <c r="P4" s="4"/>
    </row>
    <row r="5" ht="18.55" customHeight="1">
      <c r="A5" t="s" s="8">
        <v>1</v>
      </c>
      <c r="B5" s="9"/>
      <c r="C5" s="10"/>
      <c r="D5" s="11"/>
      <c r="E5" s="12"/>
      <c r="F5" t="s" s="8">
        <v>2</v>
      </c>
      <c r="G5" s="9"/>
      <c r="H5" s="10"/>
      <c r="I5" s="11"/>
      <c r="J5" s="12"/>
      <c r="K5" t="s" s="8">
        <v>3</v>
      </c>
      <c r="L5" s="9"/>
      <c r="M5" s="10"/>
      <c r="N5" s="13"/>
      <c r="O5" s="14"/>
      <c r="P5" s="15"/>
    </row>
    <row r="6" ht="17.55" customHeight="1">
      <c r="A6" s="16">
        <v>7</v>
      </c>
      <c r="B6" t="s" s="17">
        <v>4</v>
      </c>
      <c r="C6" t="s" s="18">
        <v>5</v>
      </c>
      <c r="D6" s="19">
        <v>2017</v>
      </c>
      <c r="E6" s="12"/>
      <c r="F6" s="20">
        <v>3</v>
      </c>
      <c r="G6" t="s" s="21">
        <v>6</v>
      </c>
      <c r="H6" t="s" s="22">
        <v>5</v>
      </c>
      <c r="I6" s="23">
        <v>2016</v>
      </c>
      <c r="J6" s="12"/>
      <c r="K6" s="20">
        <v>2</v>
      </c>
      <c r="L6" t="s" s="21">
        <v>7</v>
      </c>
      <c r="M6" t="s" s="22">
        <v>5</v>
      </c>
      <c r="N6" s="23">
        <v>2016</v>
      </c>
      <c r="O6" s="14"/>
      <c r="P6" s="15"/>
    </row>
    <row r="7" ht="17.55" customHeight="1">
      <c r="A7" s="20">
        <v>9</v>
      </c>
      <c r="B7" t="s" s="21">
        <v>8</v>
      </c>
      <c r="C7" t="s" s="22">
        <v>9</v>
      </c>
      <c r="D7" s="23">
        <v>2016</v>
      </c>
      <c r="E7" s="12"/>
      <c r="F7" s="20">
        <v>7</v>
      </c>
      <c r="G7" t="s" s="21">
        <v>10</v>
      </c>
      <c r="H7" t="s" s="22">
        <v>5</v>
      </c>
      <c r="I7" s="23">
        <v>2018</v>
      </c>
      <c r="J7" s="12"/>
      <c r="K7" s="20">
        <v>3</v>
      </c>
      <c r="L7" t="s" s="21">
        <v>11</v>
      </c>
      <c r="M7" t="s" s="22">
        <v>5</v>
      </c>
      <c r="N7" s="23">
        <v>2016</v>
      </c>
      <c r="O7" s="14"/>
      <c r="P7" s="15"/>
    </row>
    <row r="8" ht="17.55" customHeight="1">
      <c r="A8" s="20">
        <v>11</v>
      </c>
      <c r="B8" t="s" s="21">
        <v>12</v>
      </c>
      <c r="C8" t="s" s="22">
        <v>9</v>
      </c>
      <c r="D8" s="23">
        <v>2016</v>
      </c>
      <c r="E8" s="12"/>
      <c r="F8" s="20">
        <v>8</v>
      </c>
      <c r="G8" t="s" s="21">
        <v>13</v>
      </c>
      <c r="H8" t="s" s="22">
        <v>5</v>
      </c>
      <c r="I8" s="23">
        <v>2016</v>
      </c>
      <c r="J8" s="12"/>
      <c r="K8" s="20">
        <v>4</v>
      </c>
      <c r="L8" t="s" s="21">
        <v>14</v>
      </c>
      <c r="M8" t="s" s="22">
        <v>5</v>
      </c>
      <c r="N8" s="23">
        <v>2016</v>
      </c>
      <c r="O8" s="14"/>
      <c r="P8" s="15"/>
    </row>
    <row r="9" ht="17.55" customHeight="1">
      <c r="A9" s="20">
        <v>12</v>
      </c>
      <c r="B9" t="s" s="21">
        <v>15</v>
      </c>
      <c r="C9" t="s" s="22">
        <v>9</v>
      </c>
      <c r="D9" s="23">
        <v>2018</v>
      </c>
      <c r="E9" s="12"/>
      <c r="F9" s="20">
        <v>9</v>
      </c>
      <c r="G9" t="s" s="21">
        <v>16</v>
      </c>
      <c r="H9" t="s" s="22">
        <v>9</v>
      </c>
      <c r="I9" s="23">
        <v>2017</v>
      </c>
      <c r="J9" s="12"/>
      <c r="K9" s="20">
        <v>8</v>
      </c>
      <c r="L9" t="s" s="21">
        <v>17</v>
      </c>
      <c r="M9" t="s" s="22">
        <v>18</v>
      </c>
      <c r="N9" s="23">
        <v>2016</v>
      </c>
      <c r="O9" s="14"/>
      <c r="P9" s="15"/>
    </row>
    <row r="10" ht="17.55" customHeight="1">
      <c r="A10" s="20">
        <v>16</v>
      </c>
      <c r="B10" t="s" s="21">
        <v>19</v>
      </c>
      <c r="C10" t="s" s="22">
        <v>9</v>
      </c>
      <c r="D10" s="23">
        <v>2017</v>
      </c>
      <c r="E10" s="12"/>
      <c r="F10" s="20">
        <v>10</v>
      </c>
      <c r="G10" t="s" s="21">
        <v>20</v>
      </c>
      <c r="H10" t="s" s="22">
        <v>9</v>
      </c>
      <c r="I10" s="23">
        <v>2018</v>
      </c>
      <c r="J10" s="12"/>
      <c r="K10" s="20">
        <v>9</v>
      </c>
      <c r="L10" t="s" s="21">
        <v>21</v>
      </c>
      <c r="M10" t="s" s="22">
        <v>18</v>
      </c>
      <c r="N10" s="23">
        <v>2015</v>
      </c>
      <c r="O10" s="14"/>
      <c r="P10" s="15"/>
    </row>
    <row r="11" ht="17.55" customHeight="1">
      <c r="A11" s="20">
        <v>21</v>
      </c>
      <c r="B11" t="s" s="21">
        <v>22</v>
      </c>
      <c r="C11" t="s" s="22">
        <v>5</v>
      </c>
      <c r="D11" t="s" s="24">
        <v>23</v>
      </c>
      <c r="E11" s="12"/>
      <c r="F11" s="20">
        <v>12</v>
      </c>
      <c r="G11" t="s" s="21">
        <v>24</v>
      </c>
      <c r="H11" t="s" s="22">
        <v>9</v>
      </c>
      <c r="I11" s="23">
        <v>2016</v>
      </c>
      <c r="J11" s="12"/>
      <c r="K11" s="20">
        <v>10</v>
      </c>
      <c r="L11" t="s" s="21">
        <v>25</v>
      </c>
      <c r="M11" t="s" s="22">
        <v>18</v>
      </c>
      <c r="N11" s="23">
        <v>2017</v>
      </c>
      <c r="O11" s="14"/>
      <c r="P11" s="15"/>
    </row>
    <row r="12" ht="17.55" customHeight="1">
      <c r="A12" s="20">
        <v>24</v>
      </c>
      <c r="B12" t="s" s="21">
        <v>26</v>
      </c>
      <c r="C12" t="s" s="22">
        <v>5</v>
      </c>
      <c r="D12" s="23">
        <v>2016</v>
      </c>
      <c r="E12" s="12"/>
      <c r="F12" s="20">
        <v>13</v>
      </c>
      <c r="G12" t="s" s="21">
        <v>27</v>
      </c>
      <c r="H12" t="s" s="22">
        <v>9</v>
      </c>
      <c r="I12" s="23">
        <v>2016</v>
      </c>
      <c r="J12" s="12"/>
      <c r="K12" s="20">
        <v>11</v>
      </c>
      <c r="L12" t="s" s="21">
        <v>28</v>
      </c>
      <c r="M12" t="s" s="22">
        <v>18</v>
      </c>
      <c r="N12" s="23">
        <v>2016</v>
      </c>
      <c r="O12" s="14"/>
      <c r="P12" s="15"/>
    </row>
    <row r="13" ht="17.55" customHeight="1">
      <c r="A13" s="20">
        <v>27</v>
      </c>
      <c r="B13" t="s" s="21">
        <v>29</v>
      </c>
      <c r="C13" t="s" s="22">
        <v>9</v>
      </c>
      <c r="D13" s="23">
        <v>2017</v>
      </c>
      <c r="E13" s="12"/>
      <c r="F13" s="20">
        <v>14</v>
      </c>
      <c r="G13" t="s" s="21">
        <v>30</v>
      </c>
      <c r="H13" t="s" s="22">
        <v>9</v>
      </c>
      <c r="I13" s="23">
        <v>2016</v>
      </c>
      <c r="J13" s="12"/>
      <c r="K13" s="20">
        <v>12</v>
      </c>
      <c r="L13" t="s" s="21">
        <v>31</v>
      </c>
      <c r="M13" t="s" s="22">
        <v>5</v>
      </c>
      <c r="N13" s="23">
        <v>2016</v>
      </c>
      <c r="O13" s="14"/>
      <c r="P13" s="15"/>
    </row>
    <row r="14" ht="17.55" customHeight="1">
      <c r="A14" s="20">
        <v>30</v>
      </c>
      <c r="B14" t="s" s="21">
        <v>32</v>
      </c>
      <c r="C14" t="s" s="22">
        <v>33</v>
      </c>
      <c r="D14" s="23">
        <v>2016</v>
      </c>
      <c r="E14" s="12"/>
      <c r="F14" s="20">
        <v>15</v>
      </c>
      <c r="G14" t="s" s="21">
        <v>34</v>
      </c>
      <c r="H14" t="s" s="22">
        <v>9</v>
      </c>
      <c r="I14" s="23">
        <v>2016</v>
      </c>
      <c r="J14" s="12"/>
      <c r="K14" s="20">
        <v>15</v>
      </c>
      <c r="L14" t="s" s="21">
        <v>35</v>
      </c>
      <c r="M14" t="s" s="22">
        <v>18</v>
      </c>
      <c r="N14" s="23">
        <v>2017</v>
      </c>
      <c r="O14" s="14"/>
      <c r="P14" s="15"/>
    </row>
    <row r="15" ht="17.55" customHeight="1">
      <c r="A15" s="20">
        <v>34</v>
      </c>
      <c r="B15" t="s" s="21">
        <v>36</v>
      </c>
      <c r="C15" t="s" s="22">
        <v>9</v>
      </c>
      <c r="D15" s="23">
        <v>2016</v>
      </c>
      <c r="E15" s="12"/>
      <c r="F15" s="20">
        <v>16</v>
      </c>
      <c r="G15" t="s" s="21">
        <v>37</v>
      </c>
      <c r="H15" t="s" s="22">
        <v>9</v>
      </c>
      <c r="I15" s="23">
        <v>2016</v>
      </c>
      <c r="J15" s="12"/>
      <c r="K15" s="20">
        <v>16</v>
      </c>
      <c r="L15" t="s" s="21">
        <v>38</v>
      </c>
      <c r="M15" t="s" s="22">
        <v>18</v>
      </c>
      <c r="N15" s="23">
        <v>2017</v>
      </c>
      <c r="O15" s="14"/>
      <c r="P15" s="15"/>
    </row>
    <row r="16" ht="17.55" customHeight="1">
      <c r="A16" s="20">
        <v>47</v>
      </c>
      <c r="B16" t="s" s="21">
        <v>39</v>
      </c>
      <c r="C16" t="s" s="22">
        <v>9</v>
      </c>
      <c r="D16" s="23">
        <v>2017</v>
      </c>
      <c r="E16" s="12"/>
      <c r="F16" s="20">
        <v>21</v>
      </c>
      <c r="G16" t="s" s="21">
        <v>40</v>
      </c>
      <c r="H16" t="s" s="22">
        <v>9</v>
      </c>
      <c r="I16" s="23">
        <v>2016</v>
      </c>
      <c r="J16" s="12"/>
      <c r="K16" s="20">
        <v>17</v>
      </c>
      <c r="L16" t="s" s="21">
        <v>41</v>
      </c>
      <c r="M16" t="s" s="22">
        <v>18</v>
      </c>
      <c r="N16" s="23">
        <v>2016</v>
      </c>
      <c r="O16" s="14"/>
      <c r="P16" s="15"/>
    </row>
    <row r="17" ht="17.55" customHeight="1">
      <c r="A17" s="20">
        <v>55</v>
      </c>
      <c r="B17" t="s" s="21">
        <v>42</v>
      </c>
      <c r="C17" t="s" s="22">
        <v>9</v>
      </c>
      <c r="D17" s="23">
        <v>2017</v>
      </c>
      <c r="E17" s="12"/>
      <c r="F17" s="20">
        <v>22</v>
      </c>
      <c r="G17" t="s" s="21">
        <v>43</v>
      </c>
      <c r="H17" t="s" s="22">
        <v>5</v>
      </c>
      <c r="I17" s="23">
        <v>2017</v>
      </c>
      <c r="J17" s="12"/>
      <c r="K17" s="20">
        <v>18</v>
      </c>
      <c r="L17" t="s" s="21">
        <v>44</v>
      </c>
      <c r="M17" t="s" s="22">
        <v>5</v>
      </c>
      <c r="N17" s="23">
        <v>2016</v>
      </c>
      <c r="O17" s="14"/>
      <c r="P17" s="15"/>
    </row>
    <row r="18" ht="17.55" customHeight="1">
      <c r="A18" s="20">
        <v>59</v>
      </c>
      <c r="B18" t="s" s="21">
        <v>45</v>
      </c>
      <c r="C18" t="s" s="22">
        <v>33</v>
      </c>
      <c r="D18" s="23">
        <v>2017</v>
      </c>
      <c r="E18" s="12"/>
      <c r="F18" s="20">
        <v>24</v>
      </c>
      <c r="G18" t="s" s="21">
        <v>46</v>
      </c>
      <c r="H18" t="s" s="22">
        <v>5</v>
      </c>
      <c r="I18" s="23">
        <v>2018</v>
      </c>
      <c r="J18" s="12"/>
      <c r="K18" s="20">
        <v>20</v>
      </c>
      <c r="L18" t="s" s="21">
        <v>47</v>
      </c>
      <c r="M18" t="s" s="22">
        <v>5</v>
      </c>
      <c r="N18" s="23">
        <v>2016</v>
      </c>
      <c r="O18" s="14"/>
      <c r="P18" s="15"/>
    </row>
    <row r="19" ht="17.55" customHeight="1">
      <c r="A19" s="20">
        <v>98</v>
      </c>
      <c r="B19" t="s" s="21">
        <v>48</v>
      </c>
      <c r="C19" t="s" s="22">
        <v>5</v>
      </c>
      <c r="D19" s="23">
        <v>2016</v>
      </c>
      <c r="E19" s="12"/>
      <c r="F19" s="20">
        <v>26</v>
      </c>
      <c r="G19" t="s" s="21">
        <v>49</v>
      </c>
      <c r="H19" t="s" s="22">
        <v>9</v>
      </c>
      <c r="I19" s="23">
        <v>2016</v>
      </c>
      <c r="J19" s="12"/>
      <c r="K19" s="20">
        <v>22</v>
      </c>
      <c r="L19" t="s" s="21">
        <v>50</v>
      </c>
      <c r="M19" t="s" s="22">
        <v>18</v>
      </c>
      <c r="N19" s="23">
        <v>2015</v>
      </c>
      <c r="O19" s="14"/>
      <c r="P19" s="15"/>
    </row>
    <row r="20" ht="17.55" customHeight="1">
      <c r="A20" s="20">
        <v>99</v>
      </c>
      <c r="B20" t="s" s="21">
        <v>51</v>
      </c>
      <c r="C20" t="s" s="22">
        <v>9</v>
      </c>
      <c r="D20" s="23">
        <v>2016</v>
      </c>
      <c r="E20" s="12"/>
      <c r="F20" s="20">
        <v>31</v>
      </c>
      <c r="G20" t="s" s="21">
        <v>52</v>
      </c>
      <c r="H20" t="s" s="22">
        <v>33</v>
      </c>
      <c r="I20" s="23">
        <v>2016</v>
      </c>
      <c r="J20" s="12"/>
      <c r="K20" s="20">
        <v>23</v>
      </c>
      <c r="L20" t="s" s="21">
        <v>53</v>
      </c>
      <c r="M20" t="s" s="22">
        <v>18</v>
      </c>
      <c r="N20" s="23">
        <v>2016</v>
      </c>
      <c r="O20" s="14"/>
      <c r="P20" s="15"/>
    </row>
    <row r="21" ht="17.55" customHeight="1">
      <c r="A21" t="s" s="25">
        <v>54</v>
      </c>
      <c r="B21" s="26"/>
      <c r="C21" s="27"/>
      <c r="D21" s="28"/>
      <c r="E21" s="12"/>
      <c r="F21" s="20">
        <v>35</v>
      </c>
      <c r="G21" t="s" s="21">
        <v>55</v>
      </c>
      <c r="H21" t="s" s="22">
        <v>33</v>
      </c>
      <c r="I21" s="23">
        <v>2016</v>
      </c>
      <c r="J21" s="12"/>
      <c r="K21" s="20">
        <v>24</v>
      </c>
      <c r="L21" t="s" s="21">
        <v>56</v>
      </c>
      <c r="M21" t="s" s="22">
        <v>5</v>
      </c>
      <c r="N21" s="23">
        <v>2017</v>
      </c>
      <c r="O21" s="14"/>
      <c r="P21" s="15"/>
    </row>
    <row r="22" ht="18.55" customHeight="1">
      <c r="A22" t="s" s="29">
        <f>HYPERLINK("mailto:karen.rickard@csgha.com","karen.rickard@csgha.com")</f>
        <v>57</v>
      </c>
      <c r="B22" s="30"/>
      <c r="C22" s="31"/>
      <c r="D22" s="32"/>
      <c r="E22" s="12"/>
      <c r="F22" t="s" s="25">
        <v>58</v>
      </c>
      <c r="G22" s="26"/>
      <c r="H22" s="27"/>
      <c r="I22" s="28"/>
      <c r="J22" s="12"/>
      <c r="K22" s="20">
        <v>29</v>
      </c>
      <c r="L22" t="s" s="21">
        <v>59</v>
      </c>
      <c r="M22" t="s" s="22">
        <v>60</v>
      </c>
      <c r="N22" s="23">
        <v>2017</v>
      </c>
      <c r="O22" s="14"/>
      <c r="P22" s="15"/>
    </row>
    <row r="23" ht="19.55" customHeight="1">
      <c r="A23" s="33"/>
      <c r="B23" s="33"/>
      <c r="C23" s="34"/>
      <c r="D23" s="34"/>
      <c r="E23" s="35"/>
      <c r="F23" t="s" s="29">
        <f>HYPERLINK("mailto:cgrills@cihacademy.com","cgrills@cihacademy.com")</f>
        <v>61</v>
      </c>
      <c r="G23" s="30"/>
      <c r="H23" s="31"/>
      <c r="I23" s="32"/>
      <c r="J23" s="12"/>
      <c r="K23" s="20">
        <v>33</v>
      </c>
      <c r="L23" t="s" s="21">
        <v>62</v>
      </c>
      <c r="M23" t="s" s="22">
        <v>60</v>
      </c>
      <c r="N23" s="23">
        <v>2016</v>
      </c>
      <c r="O23" s="14"/>
      <c r="P23" s="15"/>
    </row>
    <row r="24" ht="19.55" customHeight="1">
      <c r="A24" s="30"/>
      <c r="B24" s="30"/>
      <c r="C24" s="31"/>
      <c r="D24" s="31"/>
      <c r="E24" s="36"/>
      <c r="F24" s="37"/>
      <c r="G24" s="37"/>
      <c r="H24" s="38"/>
      <c r="I24" s="38"/>
      <c r="J24" s="35"/>
      <c r="K24" t="s" s="25">
        <v>63</v>
      </c>
      <c r="L24" s="26"/>
      <c r="M24" s="27"/>
      <c r="N24" s="28"/>
      <c r="O24" s="14"/>
      <c r="P24" s="15"/>
    </row>
    <row r="25" ht="19.55" customHeight="1">
      <c r="A25" t="s" s="8">
        <v>64</v>
      </c>
      <c r="B25" s="9"/>
      <c r="C25" s="10"/>
      <c r="D25" s="13"/>
      <c r="E25" s="12"/>
      <c r="F25" t="s" s="8">
        <v>65</v>
      </c>
      <c r="G25" s="9"/>
      <c r="H25" s="10"/>
      <c r="I25" s="11"/>
      <c r="J25" s="12"/>
      <c r="K25" t="s" s="29">
        <f>HYPERLINK("mailto:josh@bostonshamrocks.net","josh@bostonshamrocks.net")</f>
        <v>66</v>
      </c>
      <c r="L25" s="30"/>
      <c r="M25" s="31"/>
      <c r="N25" s="32"/>
      <c r="O25" s="14"/>
      <c r="P25" s="15"/>
    </row>
    <row r="26" ht="18.55" customHeight="1">
      <c r="A26" s="20">
        <v>5</v>
      </c>
      <c r="B26" t="s" s="21">
        <v>67</v>
      </c>
      <c r="C26" t="s" s="22">
        <v>5</v>
      </c>
      <c r="D26" s="23">
        <v>2016</v>
      </c>
      <c r="E26" s="12"/>
      <c r="F26" s="20">
        <v>2</v>
      </c>
      <c r="G26" t="s" s="21">
        <v>68</v>
      </c>
      <c r="H26" t="s" s="22">
        <v>69</v>
      </c>
      <c r="I26" s="23">
        <v>2017</v>
      </c>
      <c r="J26" s="39"/>
      <c r="K26" s="40"/>
      <c r="L26" s="40"/>
      <c r="M26" s="40"/>
      <c r="N26" s="40"/>
      <c r="O26" s="15"/>
      <c r="P26" s="15"/>
    </row>
    <row r="27" ht="17.55" customHeight="1">
      <c r="A27" s="20">
        <v>7</v>
      </c>
      <c r="B27" t="s" s="21">
        <v>70</v>
      </c>
      <c r="C27" t="s" s="22">
        <v>9</v>
      </c>
      <c r="D27" s="23">
        <v>2017</v>
      </c>
      <c r="E27" s="12"/>
      <c r="F27" s="20">
        <v>4</v>
      </c>
      <c r="G27" t="s" s="21">
        <v>71</v>
      </c>
      <c r="H27" t="s" s="22">
        <v>9</v>
      </c>
      <c r="I27" s="23">
        <v>2016</v>
      </c>
      <c r="J27" s="39"/>
      <c r="K27" s="4"/>
      <c r="L27" s="4"/>
      <c r="M27" s="4"/>
      <c r="N27" s="4"/>
      <c r="O27" s="41"/>
      <c r="P27" s="41"/>
    </row>
    <row r="28" ht="17.55" customHeight="1">
      <c r="A28" s="20">
        <v>10</v>
      </c>
      <c r="B28" t="s" s="21">
        <v>72</v>
      </c>
      <c r="C28" t="s" s="22">
        <v>5</v>
      </c>
      <c r="D28" s="23">
        <v>2017</v>
      </c>
      <c r="E28" s="12"/>
      <c r="F28" s="20">
        <v>5</v>
      </c>
      <c r="G28" t="s" s="21">
        <v>73</v>
      </c>
      <c r="H28" t="s" s="22">
        <v>74</v>
      </c>
      <c r="I28" s="23">
        <v>2017</v>
      </c>
      <c r="J28" s="39"/>
      <c r="K28" s="4"/>
      <c r="L28" s="4"/>
      <c r="M28" s="4"/>
      <c r="N28" s="4"/>
      <c r="O28" s="41"/>
      <c r="P28" s="41"/>
    </row>
    <row r="29" ht="17.55" customHeight="1">
      <c r="A29" s="20">
        <v>17</v>
      </c>
      <c r="B29" t="s" s="21">
        <v>75</v>
      </c>
      <c r="C29" t="s" s="22">
        <v>5</v>
      </c>
      <c r="D29" s="23">
        <v>2017</v>
      </c>
      <c r="E29" s="12"/>
      <c r="F29" s="20">
        <v>6</v>
      </c>
      <c r="G29" t="s" s="21">
        <v>76</v>
      </c>
      <c r="H29" t="s" s="22">
        <v>74</v>
      </c>
      <c r="I29" s="23">
        <v>2016</v>
      </c>
      <c r="J29" s="39"/>
      <c r="K29" s="36"/>
      <c r="L29" s="36"/>
      <c r="M29" s="42"/>
      <c r="N29" s="36"/>
      <c r="O29" s="15"/>
      <c r="P29" s="15"/>
    </row>
    <row r="30" ht="17.55" customHeight="1">
      <c r="A30" s="20">
        <v>18</v>
      </c>
      <c r="B30" t="s" s="21">
        <v>77</v>
      </c>
      <c r="C30" t="s" s="22">
        <v>9</v>
      </c>
      <c r="D30" s="23">
        <v>2016</v>
      </c>
      <c r="E30" s="12"/>
      <c r="F30" s="20">
        <v>7</v>
      </c>
      <c r="G30" t="s" s="21">
        <v>78</v>
      </c>
      <c r="H30" t="s" s="22">
        <v>9</v>
      </c>
      <c r="I30" s="23">
        <v>2017</v>
      </c>
      <c r="J30" s="39"/>
      <c r="K30" s="36"/>
      <c r="L30" s="36"/>
      <c r="M30" s="42"/>
      <c r="N30" s="36"/>
      <c r="O30" s="15"/>
      <c r="P30" s="15"/>
    </row>
    <row r="31" ht="18.55" customHeight="1">
      <c r="A31" s="20">
        <v>19</v>
      </c>
      <c r="B31" t="s" s="21">
        <v>79</v>
      </c>
      <c r="C31" t="s" s="22">
        <v>9</v>
      </c>
      <c r="D31" s="23">
        <v>2016</v>
      </c>
      <c r="E31" s="12"/>
      <c r="F31" s="20">
        <v>8</v>
      </c>
      <c r="G31" t="s" s="21">
        <v>80</v>
      </c>
      <c r="H31" t="s" s="22">
        <v>9</v>
      </c>
      <c r="I31" s="23">
        <v>2016</v>
      </c>
      <c r="J31" s="39"/>
      <c r="K31" t="s" s="43">
        <v>81</v>
      </c>
      <c r="L31" s="44"/>
      <c r="M31" s="42"/>
      <c r="N31" s="36"/>
      <c r="O31" s="15"/>
      <c r="P31" s="15"/>
    </row>
    <row r="32" ht="19.55" customHeight="1">
      <c r="A32" s="20">
        <v>20</v>
      </c>
      <c r="B32" t="s" s="21">
        <v>82</v>
      </c>
      <c r="C32" t="s" s="22">
        <v>9</v>
      </c>
      <c r="D32" s="23">
        <v>2017</v>
      </c>
      <c r="E32" s="12"/>
      <c r="F32" s="20">
        <v>9</v>
      </c>
      <c r="G32" t="s" s="21">
        <v>83</v>
      </c>
      <c r="H32" t="s" s="22">
        <v>9</v>
      </c>
      <c r="I32" s="23">
        <v>2019</v>
      </c>
      <c r="J32" s="12"/>
      <c r="K32" t="s" s="45">
        <v>84</v>
      </c>
      <c r="L32" s="46"/>
      <c r="M32" s="47"/>
      <c r="N32" s="30"/>
      <c r="O32" s="15"/>
      <c r="P32" s="15"/>
    </row>
    <row r="33" ht="18.55" customHeight="1">
      <c r="A33" s="20">
        <v>21</v>
      </c>
      <c r="B33" t="s" s="21">
        <v>85</v>
      </c>
      <c r="C33" t="s" s="22">
        <v>5</v>
      </c>
      <c r="D33" s="23">
        <v>2016</v>
      </c>
      <c r="E33" s="12"/>
      <c r="F33" s="20">
        <v>11</v>
      </c>
      <c r="G33" t="s" s="21">
        <v>86</v>
      </c>
      <c r="H33" t="s" s="22">
        <v>9</v>
      </c>
      <c r="I33" s="23">
        <v>2016</v>
      </c>
      <c r="J33" s="12"/>
      <c r="K33" t="s" s="48">
        <v>87</v>
      </c>
      <c r="L33" s="49"/>
      <c r="M33" s="49"/>
      <c r="N33" s="50"/>
      <c r="O33" s="51"/>
      <c r="P33" s="52"/>
    </row>
    <row r="34" ht="17.55" customHeight="1">
      <c r="A34" s="20">
        <v>24</v>
      </c>
      <c r="B34" t="s" s="21">
        <v>88</v>
      </c>
      <c r="C34" t="s" s="22">
        <v>9</v>
      </c>
      <c r="D34" s="23">
        <v>2017</v>
      </c>
      <c r="E34" s="12"/>
      <c r="F34" s="20">
        <v>12</v>
      </c>
      <c r="G34" t="s" s="21">
        <v>89</v>
      </c>
      <c r="H34" t="s" s="22">
        <v>9</v>
      </c>
      <c r="I34" s="23">
        <v>2017</v>
      </c>
      <c r="J34" s="12"/>
      <c r="K34" t="s" s="53">
        <v>90</v>
      </c>
      <c r="L34" s="54"/>
      <c r="M34" s="54"/>
      <c r="N34" s="55"/>
      <c r="O34" s="51"/>
      <c r="P34" s="52"/>
    </row>
    <row r="35" ht="17.55" customHeight="1">
      <c r="A35" s="20">
        <v>26</v>
      </c>
      <c r="B35" t="s" s="21">
        <v>91</v>
      </c>
      <c r="C35" t="s" s="22">
        <v>9</v>
      </c>
      <c r="D35" s="23">
        <v>2017</v>
      </c>
      <c r="E35" s="12"/>
      <c r="F35" s="20">
        <v>14</v>
      </c>
      <c r="G35" t="s" s="21">
        <v>92</v>
      </c>
      <c r="H35" t="s" s="22">
        <v>9</v>
      </c>
      <c r="I35" s="23">
        <v>2019</v>
      </c>
      <c r="J35" s="12"/>
      <c r="K35" t="s" s="53">
        <v>93</v>
      </c>
      <c r="L35" s="54"/>
      <c r="M35" s="54"/>
      <c r="N35" s="55"/>
      <c r="O35" s="51"/>
      <c r="P35" s="52"/>
    </row>
    <row r="36" ht="17.55" customHeight="1">
      <c r="A36" s="20">
        <v>28</v>
      </c>
      <c r="B36" t="s" s="21">
        <v>94</v>
      </c>
      <c r="C36" t="s" s="22">
        <v>9</v>
      </c>
      <c r="D36" s="23">
        <v>2016</v>
      </c>
      <c r="E36" s="12"/>
      <c r="F36" s="20">
        <v>15</v>
      </c>
      <c r="G36" t="s" s="21">
        <v>95</v>
      </c>
      <c r="H36" t="s" s="22">
        <v>74</v>
      </c>
      <c r="I36" s="23">
        <v>2016</v>
      </c>
      <c r="J36" s="12"/>
      <c r="K36" s="56"/>
      <c r="L36" s="54"/>
      <c r="M36" s="54"/>
      <c r="N36" s="55"/>
      <c r="O36" s="51"/>
      <c r="P36" s="52"/>
    </row>
    <row r="37" ht="17.55" customHeight="1">
      <c r="A37" s="20">
        <v>30</v>
      </c>
      <c r="B37" t="s" s="21">
        <v>96</v>
      </c>
      <c r="C37" t="s" s="22">
        <v>33</v>
      </c>
      <c r="D37" s="23">
        <v>2017</v>
      </c>
      <c r="E37" s="12"/>
      <c r="F37" s="20">
        <v>16</v>
      </c>
      <c r="G37" t="s" s="21">
        <v>97</v>
      </c>
      <c r="H37" t="s" s="22">
        <v>74</v>
      </c>
      <c r="I37" s="23">
        <v>2015</v>
      </c>
      <c r="J37" s="12"/>
      <c r="K37" t="s" s="57">
        <v>98</v>
      </c>
      <c r="L37" s="54"/>
      <c r="M37" s="54"/>
      <c r="N37" s="55"/>
      <c r="O37" s="51"/>
      <c r="P37" s="52"/>
    </row>
    <row r="38" ht="17.55" customHeight="1">
      <c r="A38" s="20">
        <v>35</v>
      </c>
      <c r="B38" t="s" s="21">
        <v>99</v>
      </c>
      <c r="C38" t="s" s="22">
        <v>33</v>
      </c>
      <c r="D38" s="23">
        <v>2015</v>
      </c>
      <c r="E38" s="12"/>
      <c r="F38" s="20">
        <v>18</v>
      </c>
      <c r="G38" t="s" s="21">
        <v>100</v>
      </c>
      <c r="H38" t="s" s="22">
        <v>9</v>
      </c>
      <c r="I38" s="23">
        <v>2015</v>
      </c>
      <c r="J38" s="12"/>
      <c r="K38" t="s" s="53">
        <v>101</v>
      </c>
      <c r="L38" s="54"/>
      <c r="M38" s="54"/>
      <c r="N38" s="55"/>
      <c r="O38" s="51"/>
      <c r="P38" s="52"/>
    </row>
    <row r="39" ht="17.55" customHeight="1">
      <c r="A39" s="20">
        <v>37</v>
      </c>
      <c r="B39" t="s" s="21">
        <v>102</v>
      </c>
      <c r="C39" t="s" s="22">
        <v>9</v>
      </c>
      <c r="D39" s="23">
        <v>2017</v>
      </c>
      <c r="E39" s="12"/>
      <c r="F39" s="20">
        <v>20</v>
      </c>
      <c r="G39" t="s" s="21">
        <v>103</v>
      </c>
      <c r="H39" t="s" s="22">
        <v>74</v>
      </c>
      <c r="I39" s="23">
        <v>2016</v>
      </c>
      <c r="J39" s="12"/>
      <c r="K39" t="s" s="53">
        <v>104</v>
      </c>
      <c r="L39" s="54"/>
      <c r="M39" s="54"/>
      <c r="N39" s="55"/>
      <c r="O39" s="51"/>
      <c r="P39" s="52"/>
    </row>
    <row r="40" ht="17.55" customHeight="1">
      <c r="A40" s="20">
        <v>40</v>
      </c>
      <c r="B40" t="s" s="21">
        <v>105</v>
      </c>
      <c r="C40" t="s" s="22">
        <v>9</v>
      </c>
      <c r="D40" s="23">
        <v>2017</v>
      </c>
      <c r="E40" s="12"/>
      <c r="F40" s="20">
        <v>21</v>
      </c>
      <c r="G40" t="s" s="21">
        <v>106</v>
      </c>
      <c r="H40" t="s" s="22">
        <v>9</v>
      </c>
      <c r="I40" s="23">
        <v>2016</v>
      </c>
      <c r="J40" s="12"/>
      <c r="K40" t="s" s="53">
        <v>107</v>
      </c>
      <c r="L40" s="54"/>
      <c r="M40" s="54"/>
      <c r="N40" s="55"/>
      <c r="O40" s="58"/>
      <c r="P40" s="59"/>
    </row>
    <row r="41" ht="18.55" customHeight="1">
      <c r="A41" s="20">
        <v>43</v>
      </c>
      <c r="B41" t="s" s="21">
        <v>108</v>
      </c>
      <c r="C41" t="s" s="22">
        <v>9</v>
      </c>
      <c r="D41" s="23">
        <v>2017</v>
      </c>
      <c r="E41" s="12"/>
      <c r="F41" s="20">
        <v>22</v>
      </c>
      <c r="G41" t="s" s="21">
        <v>109</v>
      </c>
      <c r="H41" t="s" s="22">
        <v>9</v>
      </c>
      <c r="I41" s="23">
        <v>2017</v>
      </c>
      <c r="J41" s="12"/>
      <c r="K41" s="60"/>
      <c r="L41" s="61"/>
      <c r="M41" s="61"/>
      <c r="N41" s="62"/>
      <c r="O41" s="63"/>
      <c r="P41" s="64"/>
    </row>
    <row r="42" ht="18.55" customHeight="1">
      <c r="A42" s="20">
        <v>46</v>
      </c>
      <c r="B42" t="s" s="21">
        <v>110</v>
      </c>
      <c r="C42" t="s" s="22">
        <v>5</v>
      </c>
      <c r="D42" s="23">
        <v>2016</v>
      </c>
      <c r="E42" s="12"/>
      <c r="F42" s="20">
        <v>23</v>
      </c>
      <c r="G42" t="s" s="21">
        <v>111</v>
      </c>
      <c r="H42" t="s" s="22">
        <v>74</v>
      </c>
      <c r="I42" s="23">
        <v>2018</v>
      </c>
      <c r="J42" s="39"/>
      <c r="K42" s="33"/>
      <c r="L42" s="33"/>
      <c r="M42" s="34"/>
      <c r="N42" s="33"/>
      <c r="O42" s="15"/>
      <c r="P42" s="15"/>
    </row>
    <row r="43" ht="17.55" customHeight="1">
      <c r="A43" s="20">
        <v>49</v>
      </c>
      <c r="B43" t="s" s="21">
        <v>112</v>
      </c>
      <c r="C43" t="s" s="22">
        <v>9</v>
      </c>
      <c r="D43" s="23">
        <v>2016</v>
      </c>
      <c r="E43" s="12"/>
      <c r="F43" s="20">
        <v>27</v>
      </c>
      <c r="G43" t="s" s="21">
        <v>113</v>
      </c>
      <c r="H43" t="s" s="22">
        <v>9</v>
      </c>
      <c r="I43" s="23">
        <v>2016</v>
      </c>
      <c r="J43" s="39"/>
      <c r="K43" s="36"/>
      <c r="L43" s="36"/>
      <c r="M43" s="42"/>
      <c r="N43" s="36"/>
      <c r="O43" s="15"/>
      <c r="P43" s="15"/>
    </row>
    <row r="44" ht="17.55" customHeight="1">
      <c r="A44" s="20">
        <v>51</v>
      </c>
      <c r="B44" t="s" s="21">
        <v>114</v>
      </c>
      <c r="C44" t="s" s="22">
        <v>9</v>
      </c>
      <c r="D44" s="23">
        <v>2016</v>
      </c>
      <c r="E44" s="12"/>
      <c r="F44" s="20">
        <v>30</v>
      </c>
      <c r="G44" t="s" s="21">
        <v>115</v>
      </c>
      <c r="H44" t="s" s="22">
        <v>60</v>
      </c>
      <c r="I44" s="23">
        <v>2017</v>
      </c>
      <c r="J44" s="39"/>
      <c r="K44" s="36"/>
      <c r="L44" s="36"/>
      <c r="M44" s="42"/>
      <c r="N44" s="36"/>
      <c r="O44" s="15"/>
      <c r="P44" s="15"/>
    </row>
    <row r="45" ht="17.55" customHeight="1">
      <c r="A45" s="20">
        <v>55</v>
      </c>
      <c r="B45" t="s" s="21">
        <v>116</v>
      </c>
      <c r="C45" t="s" s="22">
        <v>5</v>
      </c>
      <c r="D45" s="23">
        <v>2016</v>
      </c>
      <c r="E45" s="65"/>
      <c r="F45" s="20">
        <v>35</v>
      </c>
      <c r="G45" t="s" s="21">
        <v>117</v>
      </c>
      <c r="H45" t="s" s="22">
        <v>60</v>
      </c>
      <c r="I45" s="23">
        <v>2016</v>
      </c>
      <c r="J45" s="39"/>
      <c r="K45" s="36"/>
      <c r="L45" s="36"/>
      <c r="M45" s="42"/>
      <c r="N45" s="36"/>
      <c r="O45" s="15"/>
      <c r="P45" s="15"/>
    </row>
    <row r="46" ht="17.05" customHeight="1">
      <c r="A46" t="s" s="25">
        <v>118</v>
      </c>
      <c r="B46" s="26"/>
      <c r="C46" s="27"/>
      <c r="D46" s="28"/>
      <c r="E46" s="65"/>
      <c r="F46" t="s" s="25">
        <v>119</v>
      </c>
      <c r="G46" s="26"/>
      <c r="H46" s="26"/>
      <c r="I46" s="66"/>
      <c r="J46" s="39"/>
      <c r="K46" s="36"/>
      <c r="L46" s="36"/>
      <c r="M46" s="42"/>
      <c r="N46" s="36"/>
      <c r="O46" s="15"/>
      <c r="P46" s="15"/>
    </row>
    <row r="47" ht="18.05" customHeight="1">
      <c r="A47" t="s" s="29">
        <f>HYPERLINK("mailto:billdris@winter-hawks.org","billdris@winter-hawks.org")</f>
        <v>120</v>
      </c>
      <c r="B47" s="30"/>
      <c r="C47" s="31"/>
      <c r="D47" s="32"/>
      <c r="E47" s="65"/>
      <c r="F47" t="s" s="29">
        <f>HYPERLINK("mailto:ksidhu35@mac.com","ksidhu35@mac.com")</f>
        <v>121</v>
      </c>
      <c r="G47" s="67"/>
      <c r="H47" s="30"/>
      <c r="I47" s="68"/>
      <c r="J47" s="39"/>
      <c r="K47" s="36"/>
      <c r="L47" s="36"/>
      <c r="M47" s="42"/>
      <c r="N47" s="36"/>
      <c r="O47" s="15"/>
      <c r="P47" s="15"/>
    </row>
    <row r="48" ht="18.05" customHeight="1">
      <c r="A48" s="33"/>
      <c r="B48" s="33"/>
      <c r="C48" s="34"/>
      <c r="D48" s="33"/>
      <c r="E48" s="36"/>
      <c r="F48" s="33"/>
      <c r="G48" s="33"/>
      <c r="H48" s="33"/>
      <c r="I48" s="33"/>
      <c r="J48" s="36"/>
      <c r="K48" s="36"/>
      <c r="L48" s="36"/>
      <c r="M48" s="42"/>
      <c r="N48" s="36"/>
      <c r="O48" s="15"/>
      <c r="P48" s="15"/>
    </row>
    <row r="49" ht="18.05" customHeight="1">
      <c r="A49" s="44"/>
      <c r="B49" s="44"/>
      <c r="C49" s="31"/>
      <c r="D49" s="44"/>
      <c r="E49" s="44"/>
      <c r="F49" s="44"/>
      <c r="G49" s="69"/>
      <c r="H49" s="69"/>
      <c r="I49" s="69"/>
      <c r="J49" s="36"/>
      <c r="K49" s="36"/>
      <c r="L49" s="36"/>
      <c r="M49" s="42"/>
      <c r="N49" s="36"/>
      <c r="O49" s="15"/>
      <c r="P49" s="15"/>
    </row>
    <row r="50" ht="21.5" customHeight="1">
      <c r="A50" t="s" s="70">
        <v>122</v>
      </c>
      <c r="B50" s="71"/>
      <c r="C50" t="s" s="72">
        <v>123</v>
      </c>
      <c r="D50" s="73"/>
      <c r="E50" s="73"/>
      <c r="F50" s="74"/>
      <c r="G50" s="75"/>
      <c r="H50" s="76"/>
      <c r="I50" s="69"/>
      <c r="J50" s="36"/>
      <c r="K50" s="36"/>
      <c r="L50" s="36"/>
      <c r="M50" s="42"/>
      <c r="N50" s="36"/>
      <c r="O50" s="15"/>
      <c r="P50" s="15"/>
    </row>
    <row r="51" ht="21.5" customHeight="1">
      <c r="A51" t="s" s="77">
        <v>124</v>
      </c>
      <c r="B51" t="s" s="78">
        <v>125</v>
      </c>
      <c r="C51" t="s" s="78">
        <v>126</v>
      </c>
      <c r="D51" t="s" s="78">
        <v>127</v>
      </c>
      <c r="E51" t="s" s="79">
        <v>128</v>
      </c>
      <c r="F51" t="s" s="80">
        <v>129</v>
      </c>
      <c r="G51" s="75"/>
      <c r="H51" s="69"/>
      <c r="I51" s="69"/>
      <c r="J51" s="36"/>
      <c r="K51" s="36"/>
      <c r="L51" s="36"/>
      <c r="M51" s="42"/>
      <c r="N51" s="36"/>
      <c r="O51" s="15"/>
      <c r="P51" s="15"/>
    </row>
    <row r="52" ht="22" customHeight="1">
      <c r="A52" s="81">
        <v>1</v>
      </c>
      <c r="B52" t="s" s="82">
        <v>130</v>
      </c>
      <c r="C52" s="83">
        <v>42328</v>
      </c>
      <c r="D52" s="84">
        <v>42319.354166666664</v>
      </c>
      <c r="E52" t="s" s="85">
        <v>131</v>
      </c>
      <c r="F52" t="s" s="86">
        <v>132</v>
      </c>
      <c r="G52" s="75"/>
      <c r="H52" s="69"/>
      <c r="I52" s="69"/>
      <c r="J52" s="36"/>
      <c r="K52" s="36"/>
      <c r="L52" s="36"/>
      <c r="M52" s="42"/>
      <c r="N52" s="36"/>
      <c r="O52" s="15"/>
      <c r="P52" s="15"/>
    </row>
    <row r="53" ht="21" customHeight="1">
      <c r="A53" s="87">
        <v>2</v>
      </c>
      <c r="B53" t="s" s="88">
        <v>133</v>
      </c>
      <c r="C53" s="89">
        <v>42328</v>
      </c>
      <c r="D53" s="90">
        <v>42319.4375</v>
      </c>
      <c r="E53" t="s" s="91">
        <v>131</v>
      </c>
      <c r="F53" t="s" s="92">
        <v>132</v>
      </c>
      <c r="G53" s="75"/>
      <c r="H53" s="69"/>
      <c r="I53" s="69"/>
      <c r="J53" s="36"/>
      <c r="K53" s="36"/>
      <c r="L53" s="36"/>
      <c r="M53" s="42"/>
      <c r="N53" s="36"/>
      <c r="O53" s="15"/>
      <c r="P53" s="15"/>
    </row>
    <row r="54" ht="21" customHeight="1">
      <c r="A54" s="87">
        <v>3</v>
      </c>
      <c r="B54" t="s" s="88">
        <v>134</v>
      </c>
      <c r="C54" s="89">
        <v>42328</v>
      </c>
      <c r="D54" s="90">
        <v>42319.645833333336</v>
      </c>
      <c r="E54" t="s" s="91">
        <v>131</v>
      </c>
      <c r="F54" t="s" s="92">
        <v>132</v>
      </c>
      <c r="G54" s="75"/>
      <c r="H54" s="69"/>
      <c r="I54" s="69"/>
      <c r="J54" s="36"/>
      <c r="K54" s="36"/>
      <c r="L54" s="36"/>
      <c r="M54" s="42"/>
      <c r="N54" s="36"/>
      <c r="O54" s="15"/>
      <c r="P54" s="15"/>
    </row>
    <row r="55" ht="22" customHeight="1">
      <c r="A55" s="93">
        <v>4</v>
      </c>
      <c r="B55" t="s" s="94">
        <v>135</v>
      </c>
      <c r="C55" s="95">
        <v>42328</v>
      </c>
      <c r="D55" s="96">
        <v>42319.75</v>
      </c>
      <c r="E55" t="s" s="97">
        <v>136</v>
      </c>
      <c r="F55" t="s" s="98">
        <v>132</v>
      </c>
      <c r="G55" s="75"/>
      <c r="H55" s="69"/>
      <c r="I55" s="69"/>
      <c r="J55" s="36"/>
      <c r="K55" s="36"/>
      <c r="L55" s="36"/>
      <c r="M55" s="42"/>
      <c r="N55" s="36"/>
      <c r="O55" s="15"/>
      <c r="P55" s="15"/>
    </row>
    <row r="56" ht="22" customHeight="1">
      <c r="A56" s="81">
        <v>5</v>
      </c>
      <c r="B56" t="s" s="82">
        <v>137</v>
      </c>
      <c r="C56" s="83">
        <v>42329</v>
      </c>
      <c r="D56" s="84">
        <v>42319.322916666664</v>
      </c>
      <c r="E56" t="s" s="85">
        <v>136</v>
      </c>
      <c r="F56" t="s" s="86">
        <v>132</v>
      </c>
      <c r="G56" s="75"/>
      <c r="H56" s="69"/>
      <c r="I56" s="69"/>
      <c r="J56" s="36"/>
      <c r="K56" s="36"/>
      <c r="L56" s="36"/>
      <c r="M56" s="42"/>
      <c r="N56" s="36"/>
      <c r="O56" s="15"/>
      <c r="P56" s="15"/>
    </row>
    <row r="57" ht="21" customHeight="1">
      <c r="A57" s="87">
        <v>6</v>
      </c>
      <c r="B57" t="s" s="88">
        <v>138</v>
      </c>
      <c r="C57" s="89">
        <v>42329</v>
      </c>
      <c r="D57" s="90">
        <v>42319.40625</v>
      </c>
      <c r="E57" t="s" s="91">
        <v>139</v>
      </c>
      <c r="F57" t="s" s="92">
        <v>132</v>
      </c>
      <c r="G57" s="75"/>
      <c r="H57" s="69"/>
      <c r="I57" s="69"/>
      <c r="J57" s="36"/>
      <c r="K57" s="36"/>
      <c r="L57" s="36"/>
      <c r="M57" s="42"/>
      <c r="N57" s="36"/>
      <c r="O57" s="15"/>
      <c r="P57" s="15"/>
    </row>
    <row r="58" ht="21" customHeight="1">
      <c r="A58" s="87">
        <v>7</v>
      </c>
      <c r="B58" t="s" s="88">
        <v>130</v>
      </c>
      <c r="C58" s="89">
        <v>42329</v>
      </c>
      <c r="D58" s="90">
        <v>42319.583333333336</v>
      </c>
      <c r="E58" t="s" s="91">
        <v>131</v>
      </c>
      <c r="F58" t="s" s="92">
        <v>132</v>
      </c>
      <c r="G58" s="75"/>
      <c r="H58" s="69"/>
      <c r="I58" s="69"/>
      <c r="J58" s="36"/>
      <c r="K58" s="36"/>
      <c r="L58" s="36"/>
      <c r="M58" s="42"/>
      <c r="N58" s="36"/>
      <c r="O58" s="15"/>
      <c r="P58" s="15"/>
    </row>
    <row r="59" ht="22" customHeight="1">
      <c r="A59" s="99">
        <v>8</v>
      </c>
      <c r="B59" t="s" s="100">
        <v>140</v>
      </c>
      <c r="C59" s="101">
        <v>42329</v>
      </c>
      <c r="D59" s="102">
        <v>42319.666666666664</v>
      </c>
      <c r="E59" t="s" s="103">
        <v>131</v>
      </c>
      <c r="F59" t="s" s="104">
        <v>132</v>
      </c>
      <c r="G59" s="75"/>
      <c r="H59" s="69"/>
      <c r="I59" s="69"/>
      <c r="J59" s="36"/>
      <c r="K59" s="36"/>
      <c r="L59" s="36"/>
      <c r="M59" s="42"/>
      <c r="N59" s="36"/>
      <c r="O59" s="15"/>
      <c r="P59" s="15"/>
    </row>
    <row r="60" ht="22" customHeight="1">
      <c r="A60" s="105">
        <v>9</v>
      </c>
      <c r="B60" t="s" s="106">
        <v>141</v>
      </c>
      <c r="C60" s="107">
        <v>42330</v>
      </c>
      <c r="D60" s="108">
        <v>42321.333333333336</v>
      </c>
      <c r="E60" t="s" s="109">
        <v>139</v>
      </c>
      <c r="F60" t="s" s="110">
        <v>132</v>
      </c>
      <c r="G60" s="75"/>
      <c r="H60" s="69"/>
      <c r="I60" s="69"/>
      <c r="J60" s="36"/>
      <c r="K60" s="36"/>
      <c r="L60" s="36"/>
      <c r="M60" s="42"/>
      <c r="N60" s="36"/>
      <c r="O60" s="15"/>
      <c r="P60" s="15"/>
    </row>
    <row r="61" ht="21" customHeight="1">
      <c r="A61" s="87">
        <v>10</v>
      </c>
      <c r="B61" t="s" s="88">
        <v>142</v>
      </c>
      <c r="C61" s="89">
        <v>42330</v>
      </c>
      <c r="D61" s="90">
        <v>42321.354166666664</v>
      </c>
      <c r="E61" t="s" s="91">
        <v>131</v>
      </c>
      <c r="F61" t="s" s="92">
        <v>132</v>
      </c>
      <c r="G61" s="75"/>
      <c r="H61" s="69"/>
      <c r="I61" s="69"/>
      <c r="J61" s="36"/>
      <c r="K61" s="36"/>
      <c r="L61" s="36"/>
      <c r="M61" s="42"/>
      <c r="N61" s="36"/>
      <c r="O61" s="15"/>
      <c r="P61" s="15"/>
    </row>
    <row r="62" ht="22" customHeight="1">
      <c r="A62" s="99">
        <v>11</v>
      </c>
      <c r="B62" t="s" s="100">
        <v>143</v>
      </c>
      <c r="C62" s="101">
        <v>42330</v>
      </c>
      <c r="D62" s="102">
        <v>42319.520833333336</v>
      </c>
      <c r="E62" t="s" s="103">
        <v>131</v>
      </c>
      <c r="F62" t="s" s="104">
        <v>132</v>
      </c>
      <c r="G62" s="75"/>
      <c r="H62" s="69"/>
      <c r="I62" s="69"/>
      <c r="J62" s="36"/>
      <c r="K62" s="36"/>
      <c r="L62" s="36"/>
      <c r="M62" s="42"/>
      <c r="N62" s="36"/>
      <c r="O62" s="15"/>
      <c r="P62" s="15"/>
    </row>
  </sheetData>
  <mergeCells count="1">
    <mergeCell ref="A1:P1"/>
  </mergeCells>
  <hyperlinks>
    <hyperlink ref="A22" r:id="rId1" location="" tooltip="" display=""/>
    <hyperlink ref="F23" r:id="rId2" location="" tooltip="" display=""/>
    <hyperlink ref="K25" r:id="rId3" location="" tooltip="" display=""/>
    <hyperlink ref="K35" r:id="rId4" location="" tooltip="" display=""/>
    <hyperlink ref="A47" r:id="rId5" location="" tooltip="" display=""/>
    <hyperlink ref="F47" r:id="rId6" location="" tooltip="" display=""/>
  </hyperlinks>
  <pageMargins left="0.5" right="0.25" top="0.75" bottom="0" header="0.25" footer="0.25"/>
  <pageSetup firstPageNumber="1" fitToHeight="1" fitToWidth="1" scale="51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O61"/>
  <sheetViews>
    <sheetView workbookViewId="0" showGridLines="0" defaultGridColor="1"/>
  </sheetViews>
  <sheetFormatPr defaultColWidth="14.5" defaultRowHeight="15.75" customHeight="1" outlineLevelRow="0" outlineLevelCol="0"/>
  <cols>
    <col min="1" max="1" width="7.14844" style="111" customWidth="1"/>
    <col min="2" max="2" width="22.8672" style="111" customWidth="1"/>
    <col min="3" max="3" width="7.17188" style="111" customWidth="1"/>
    <col min="4" max="4" width="11" style="111" customWidth="1"/>
    <col min="5" max="5" width="9.375" style="111" customWidth="1"/>
    <col min="6" max="6" width="7.78125" style="111" customWidth="1"/>
    <col min="7" max="7" width="18" style="111" customWidth="1"/>
    <col min="8" max="8" width="5.17188" style="111" customWidth="1"/>
    <col min="9" max="9" width="6.35156" style="111" customWidth="1"/>
    <col min="10" max="10" width="6.17188" style="111" customWidth="1"/>
    <col min="11" max="11" width="5.17188" style="111" customWidth="1"/>
    <col min="12" max="12" width="18.3516" style="111" customWidth="1"/>
    <col min="13" max="13" width="3.35156" style="111" customWidth="1"/>
    <col min="14" max="14" width="8" style="111" customWidth="1"/>
    <col min="15" max="15" hidden="1" width="14.5" style="111" customWidth="1"/>
    <col min="16" max="256" width="14.5" style="111" customWidth="1"/>
  </cols>
  <sheetData>
    <row r="1" ht="19" customHeight="1">
      <c r="A1" t="s" s="2">
        <v>144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3.6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12"/>
    </row>
    <row r="3" ht="14.65" customHeight="1">
      <c r="A3" s="6"/>
      <c r="B3" s="6"/>
      <c r="C3" s="6"/>
      <c r="D3" s="6"/>
      <c r="E3" s="4"/>
      <c r="F3" s="6"/>
      <c r="G3" s="6"/>
      <c r="H3" s="6"/>
      <c r="I3" s="6"/>
      <c r="J3" s="4"/>
      <c r="K3" s="6"/>
      <c r="L3" s="6"/>
      <c r="M3" s="6"/>
      <c r="N3" s="6"/>
      <c r="O3" s="112"/>
    </row>
    <row r="4" ht="17.6" customHeight="1">
      <c r="A4" t="s" s="113">
        <v>145</v>
      </c>
      <c r="B4" s="114"/>
      <c r="C4" s="115"/>
      <c r="D4" s="116"/>
      <c r="E4" s="117"/>
      <c r="F4" t="s" s="118">
        <v>146</v>
      </c>
      <c r="G4" s="114"/>
      <c r="H4" s="115"/>
      <c r="I4" s="116"/>
      <c r="J4" s="117"/>
      <c r="K4" t="s" s="118">
        <v>147</v>
      </c>
      <c r="L4" s="114"/>
      <c r="M4" s="114"/>
      <c r="N4" s="119"/>
      <c r="O4" s="120"/>
    </row>
    <row r="5" ht="16.6" customHeight="1">
      <c r="A5" s="121">
        <v>2</v>
      </c>
      <c r="B5" t="s" s="122">
        <v>148</v>
      </c>
      <c r="C5" s="123"/>
      <c r="D5" s="124">
        <v>2020</v>
      </c>
      <c r="E5" s="117"/>
      <c r="F5" s="121">
        <v>1</v>
      </c>
      <c r="G5" t="s" s="122">
        <v>149</v>
      </c>
      <c r="H5" t="s" s="125">
        <v>33</v>
      </c>
      <c r="I5" s="124">
        <v>2017</v>
      </c>
      <c r="J5" s="117"/>
      <c r="K5" s="121">
        <v>2</v>
      </c>
      <c r="L5" t="s" s="122">
        <v>150</v>
      </c>
      <c r="M5" t="s" s="122">
        <v>5</v>
      </c>
      <c r="N5" s="126">
        <v>2017</v>
      </c>
      <c r="O5" s="120"/>
    </row>
    <row r="6" ht="16.6" customHeight="1">
      <c r="A6" s="121">
        <v>3</v>
      </c>
      <c r="B6" t="s" s="122">
        <v>151</v>
      </c>
      <c r="C6" s="123"/>
      <c r="D6" s="124">
        <v>2018</v>
      </c>
      <c r="E6" s="117"/>
      <c r="F6" s="121">
        <v>3</v>
      </c>
      <c r="G6" t="s" s="122">
        <v>152</v>
      </c>
      <c r="H6" t="s" s="125">
        <v>9</v>
      </c>
      <c r="I6" s="124">
        <v>2019</v>
      </c>
      <c r="J6" s="117"/>
      <c r="K6" s="121">
        <v>3</v>
      </c>
      <c r="L6" t="s" s="122">
        <v>153</v>
      </c>
      <c r="M6" t="s" s="122">
        <v>9</v>
      </c>
      <c r="N6" s="126">
        <v>2020</v>
      </c>
      <c r="O6" s="120"/>
    </row>
    <row r="7" ht="16.6" customHeight="1">
      <c r="A7" s="121">
        <v>4</v>
      </c>
      <c r="B7" t="s" s="122">
        <v>154</v>
      </c>
      <c r="C7" s="123"/>
      <c r="D7" s="124">
        <v>2020</v>
      </c>
      <c r="E7" s="117"/>
      <c r="F7" s="121">
        <v>4</v>
      </c>
      <c r="G7" t="s" s="122">
        <v>155</v>
      </c>
      <c r="H7" t="s" s="125">
        <v>9</v>
      </c>
      <c r="I7" s="124">
        <v>2017</v>
      </c>
      <c r="J7" s="117"/>
      <c r="K7" s="121">
        <v>4</v>
      </c>
      <c r="L7" t="s" s="122">
        <v>156</v>
      </c>
      <c r="M7" t="s" s="122">
        <v>5</v>
      </c>
      <c r="N7" s="126">
        <v>2018</v>
      </c>
      <c r="O7" s="120"/>
    </row>
    <row r="8" ht="16.6" customHeight="1">
      <c r="A8" s="121">
        <v>6</v>
      </c>
      <c r="B8" t="s" s="122">
        <v>157</v>
      </c>
      <c r="C8" s="123"/>
      <c r="D8" s="124">
        <v>2019</v>
      </c>
      <c r="E8" s="117"/>
      <c r="F8" s="121">
        <v>5</v>
      </c>
      <c r="G8" t="s" s="122">
        <v>158</v>
      </c>
      <c r="H8" t="s" s="125">
        <v>5</v>
      </c>
      <c r="I8" s="124">
        <v>2018</v>
      </c>
      <c r="J8" s="117"/>
      <c r="K8" s="121">
        <v>5</v>
      </c>
      <c r="L8" t="s" s="122">
        <v>159</v>
      </c>
      <c r="M8" t="s" s="122">
        <v>9</v>
      </c>
      <c r="N8" s="126">
        <v>2019</v>
      </c>
      <c r="O8" s="120"/>
    </row>
    <row r="9" ht="16.6" customHeight="1">
      <c r="A9" s="121">
        <v>8</v>
      </c>
      <c r="B9" t="s" s="122">
        <v>160</v>
      </c>
      <c r="C9" s="123"/>
      <c r="D9" s="124">
        <v>2019</v>
      </c>
      <c r="E9" s="117"/>
      <c r="F9" s="121">
        <v>6</v>
      </c>
      <c r="G9" t="s" s="122">
        <v>161</v>
      </c>
      <c r="H9" t="s" s="125">
        <v>5</v>
      </c>
      <c r="I9" s="124">
        <v>2019</v>
      </c>
      <c r="J9" s="117"/>
      <c r="K9" s="121">
        <v>7</v>
      </c>
      <c r="L9" t="s" s="122">
        <v>162</v>
      </c>
      <c r="M9" t="s" s="122">
        <v>9</v>
      </c>
      <c r="N9" s="126">
        <v>2018</v>
      </c>
      <c r="O9" s="120"/>
    </row>
    <row r="10" ht="16.6" customHeight="1">
      <c r="A10" s="121">
        <v>9</v>
      </c>
      <c r="B10" t="s" s="122">
        <v>163</v>
      </c>
      <c r="C10" s="123"/>
      <c r="D10" s="124">
        <v>2018</v>
      </c>
      <c r="E10" s="117"/>
      <c r="F10" s="121">
        <v>7</v>
      </c>
      <c r="G10" t="s" s="122">
        <v>164</v>
      </c>
      <c r="H10" t="s" s="125">
        <v>9</v>
      </c>
      <c r="I10" s="124">
        <v>2017</v>
      </c>
      <c r="J10" s="117"/>
      <c r="K10" s="121">
        <v>8</v>
      </c>
      <c r="L10" t="s" s="122">
        <v>165</v>
      </c>
      <c r="M10" t="s" s="122">
        <v>9</v>
      </c>
      <c r="N10" s="126">
        <v>2017</v>
      </c>
      <c r="O10" s="120"/>
    </row>
    <row r="11" ht="16.6" customHeight="1">
      <c r="A11" s="121">
        <v>11</v>
      </c>
      <c r="B11" t="s" s="122">
        <v>166</v>
      </c>
      <c r="C11" s="123"/>
      <c r="D11" s="124">
        <v>2019</v>
      </c>
      <c r="E11" s="117"/>
      <c r="F11" s="121">
        <v>8</v>
      </c>
      <c r="G11" t="s" s="122">
        <v>167</v>
      </c>
      <c r="H11" t="s" s="125">
        <v>9</v>
      </c>
      <c r="I11" s="124">
        <v>2018</v>
      </c>
      <c r="J11" s="117"/>
      <c r="K11" s="121">
        <v>9</v>
      </c>
      <c r="L11" t="s" s="122">
        <v>168</v>
      </c>
      <c r="M11" t="s" s="122">
        <v>9</v>
      </c>
      <c r="N11" s="126">
        <v>2019</v>
      </c>
      <c r="O11" s="120"/>
    </row>
    <row r="12" ht="16.6" customHeight="1">
      <c r="A12" s="121">
        <v>12</v>
      </c>
      <c r="B12" t="s" s="122">
        <v>169</v>
      </c>
      <c r="C12" s="123"/>
      <c r="D12" s="124">
        <v>2020</v>
      </c>
      <c r="E12" s="117"/>
      <c r="F12" s="121">
        <v>9</v>
      </c>
      <c r="G12" t="s" s="122">
        <v>170</v>
      </c>
      <c r="H12" t="s" s="125">
        <v>5</v>
      </c>
      <c r="I12" s="124">
        <v>2019</v>
      </c>
      <c r="J12" s="117"/>
      <c r="K12" s="121">
        <v>11</v>
      </c>
      <c r="L12" t="s" s="122">
        <v>171</v>
      </c>
      <c r="M12" t="s" s="122">
        <v>9</v>
      </c>
      <c r="N12" s="126">
        <v>2017</v>
      </c>
      <c r="O12" s="120"/>
    </row>
    <row r="13" ht="16.6" customHeight="1">
      <c r="A13" s="121">
        <v>13</v>
      </c>
      <c r="B13" t="s" s="122">
        <v>172</v>
      </c>
      <c r="C13" s="123"/>
      <c r="D13" s="124">
        <v>2020</v>
      </c>
      <c r="E13" s="117"/>
      <c r="F13" s="121">
        <v>10</v>
      </c>
      <c r="G13" t="s" s="122">
        <v>173</v>
      </c>
      <c r="H13" t="s" s="125">
        <v>5</v>
      </c>
      <c r="I13" s="124">
        <v>2018</v>
      </c>
      <c r="J13" s="117"/>
      <c r="K13" s="121">
        <v>12</v>
      </c>
      <c r="L13" t="s" s="122">
        <v>174</v>
      </c>
      <c r="M13" t="s" s="122">
        <v>5</v>
      </c>
      <c r="N13" s="126">
        <v>2020</v>
      </c>
      <c r="O13" s="120"/>
    </row>
    <row r="14" ht="16.6" customHeight="1">
      <c r="A14" s="121">
        <v>14</v>
      </c>
      <c r="B14" t="s" s="122">
        <v>175</v>
      </c>
      <c r="C14" s="123"/>
      <c r="D14" s="124">
        <v>2018</v>
      </c>
      <c r="E14" s="117"/>
      <c r="F14" s="121">
        <v>11</v>
      </c>
      <c r="G14" t="s" s="122">
        <v>176</v>
      </c>
      <c r="H14" t="s" s="125">
        <v>9</v>
      </c>
      <c r="I14" s="124">
        <v>2018</v>
      </c>
      <c r="J14" s="117"/>
      <c r="K14" s="121">
        <v>14</v>
      </c>
      <c r="L14" t="s" s="122">
        <v>177</v>
      </c>
      <c r="M14" t="s" s="122">
        <v>5</v>
      </c>
      <c r="N14" s="126">
        <v>2017</v>
      </c>
      <c r="O14" s="120"/>
    </row>
    <row r="15" ht="16.6" customHeight="1">
      <c r="A15" s="121">
        <v>15</v>
      </c>
      <c r="B15" t="s" s="122">
        <v>178</v>
      </c>
      <c r="C15" s="123"/>
      <c r="D15" s="124">
        <v>2018</v>
      </c>
      <c r="E15" s="117"/>
      <c r="F15" s="121">
        <v>12</v>
      </c>
      <c r="G15" t="s" s="122">
        <v>179</v>
      </c>
      <c r="H15" t="s" s="125">
        <v>69</v>
      </c>
      <c r="I15" s="124">
        <v>2018</v>
      </c>
      <c r="J15" s="117"/>
      <c r="K15" s="121">
        <v>15</v>
      </c>
      <c r="L15" t="s" s="122">
        <v>180</v>
      </c>
      <c r="M15" t="s" s="122">
        <v>9</v>
      </c>
      <c r="N15" s="126">
        <v>2017</v>
      </c>
      <c r="O15" s="120"/>
    </row>
    <row r="16" ht="16.6" customHeight="1">
      <c r="A16" s="121">
        <v>22</v>
      </c>
      <c r="B16" t="s" s="122">
        <v>181</v>
      </c>
      <c r="C16" s="123"/>
      <c r="D16" s="124">
        <v>2018</v>
      </c>
      <c r="E16" s="117"/>
      <c r="F16" s="121">
        <v>15</v>
      </c>
      <c r="G16" t="s" s="122">
        <v>182</v>
      </c>
      <c r="H16" t="s" s="125">
        <v>9</v>
      </c>
      <c r="I16" s="124">
        <v>2019</v>
      </c>
      <c r="J16" s="117"/>
      <c r="K16" s="121">
        <v>16</v>
      </c>
      <c r="L16" t="s" s="122">
        <v>183</v>
      </c>
      <c r="M16" t="s" s="122">
        <v>9</v>
      </c>
      <c r="N16" s="126">
        <v>2019</v>
      </c>
      <c r="O16" s="120"/>
    </row>
    <row r="17" ht="16.6" customHeight="1">
      <c r="A17" s="121">
        <v>23</v>
      </c>
      <c r="B17" t="s" s="122">
        <v>184</v>
      </c>
      <c r="C17" s="123"/>
      <c r="D17" s="124">
        <v>2017</v>
      </c>
      <c r="E17" s="117"/>
      <c r="F17" s="121">
        <v>16</v>
      </c>
      <c r="G17" t="s" s="122">
        <v>185</v>
      </c>
      <c r="H17" t="s" s="125">
        <v>5</v>
      </c>
      <c r="I17" s="124">
        <v>2018</v>
      </c>
      <c r="J17" s="117"/>
      <c r="K17" s="121">
        <v>17</v>
      </c>
      <c r="L17" t="s" s="122">
        <v>186</v>
      </c>
      <c r="M17" t="s" s="122">
        <v>9</v>
      </c>
      <c r="N17" s="126">
        <v>2019</v>
      </c>
      <c r="O17" s="120"/>
    </row>
    <row r="18" ht="16.6" customHeight="1">
      <c r="A18" s="121">
        <v>25</v>
      </c>
      <c r="B18" t="s" s="122">
        <v>187</v>
      </c>
      <c r="C18" s="123"/>
      <c r="D18" s="124">
        <v>2019</v>
      </c>
      <c r="E18" s="117"/>
      <c r="F18" s="121">
        <v>18</v>
      </c>
      <c r="G18" t="s" s="122">
        <v>188</v>
      </c>
      <c r="H18" t="s" s="125">
        <v>69</v>
      </c>
      <c r="I18" s="124">
        <v>2018</v>
      </c>
      <c r="J18" s="117"/>
      <c r="K18" s="121">
        <v>19</v>
      </c>
      <c r="L18" t="s" s="122">
        <v>189</v>
      </c>
      <c r="M18" t="s" s="122">
        <v>9</v>
      </c>
      <c r="N18" s="126">
        <v>2016</v>
      </c>
      <c r="O18" s="127"/>
    </row>
    <row r="19" ht="16.6" customHeight="1">
      <c r="A19" s="121">
        <v>27</v>
      </c>
      <c r="B19" t="s" s="122">
        <v>190</v>
      </c>
      <c r="C19" s="123"/>
      <c r="D19" s="124">
        <v>2018</v>
      </c>
      <c r="E19" s="117"/>
      <c r="F19" s="121">
        <v>19</v>
      </c>
      <c r="G19" t="s" s="122">
        <v>191</v>
      </c>
      <c r="H19" t="s" s="125">
        <v>9</v>
      </c>
      <c r="I19" s="124">
        <v>2018</v>
      </c>
      <c r="J19" s="117"/>
      <c r="K19" s="121">
        <v>20</v>
      </c>
      <c r="L19" t="s" s="122">
        <v>192</v>
      </c>
      <c r="M19" t="s" s="122">
        <v>5</v>
      </c>
      <c r="N19" s="126">
        <v>2016</v>
      </c>
      <c r="O19" s="120"/>
    </row>
    <row r="20" ht="16.6" customHeight="1">
      <c r="A20" s="121">
        <v>29</v>
      </c>
      <c r="B20" t="s" s="122">
        <v>193</v>
      </c>
      <c r="C20" s="123"/>
      <c r="D20" s="124">
        <v>2019</v>
      </c>
      <c r="E20" s="117"/>
      <c r="F20" s="121">
        <v>21</v>
      </c>
      <c r="G20" t="s" s="122">
        <v>194</v>
      </c>
      <c r="H20" t="s" s="125">
        <v>9</v>
      </c>
      <c r="I20" s="124">
        <v>2018</v>
      </c>
      <c r="J20" s="117"/>
      <c r="K20" s="121">
        <v>21</v>
      </c>
      <c r="L20" t="s" s="122">
        <v>195</v>
      </c>
      <c r="M20" t="s" s="122">
        <v>5</v>
      </c>
      <c r="N20" s="126">
        <v>2021</v>
      </c>
      <c r="O20" s="127"/>
    </row>
    <row r="21" ht="16.6" customHeight="1">
      <c r="A21" s="121">
        <v>31</v>
      </c>
      <c r="B21" t="s" s="122">
        <v>196</v>
      </c>
      <c r="C21" t="s" s="125">
        <v>33</v>
      </c>
      <c r="D21" s="124">
        <v>2018</v>
      </c>
      <c r="E21" s="117"/>
      <c r="F21" s="121">
        <v>22</v>
      </c>
      <c r="G21" t="s" s="122">
        <v>197</v>
      </c>
      <c r="H21" t="s" s="125">
        <v>9</v>
      </c>
      <c r="I21" s="124">
        <v>2018</v>
      </c>
      <c r="J21" s="117"/>
      <c r="K21" s="121">
        <v>29</v>
      </c>
      <c r="L21" t="s" s="122">
        <v>198</v>
      </c>
      <c r="M21" t="s" s="122">
        <v>33</v>
      </c>
      <c r="N21" s="126">
        <v>2017</v>
      </c>
      <c r="O21" s="127"/>
    </row>
    <row r="22" ht="16.6" customHeight="1">
      <c r="A22" s="121">
        <v>32</v>
      </c>
      <c r="B22" t="s" s="122">
        <v>199</v>
      </c>
      <c r="C22" t="s" s="125">
        <v>33</v>
      </c>
      <c r="D22" s="124">
        <v>2018</v>
      </c>
      <c r="E22" s="117"/>
      <c r="F22" s="121">
        <v>25</v>
      </c>
      <c r="G22" t="s" s="122">
        <v>200</v>
      </c>
      <c r="H22" t="s" s="125">
        <v>5</v>
      </c>
      <c r="I22" s="124">
        <v>2018</v>
      </c>
      <c r="J22" s="117"/>
      <c r="K22" s="121">
        <v>30</v>
      </c>
      <c r="L22" t="s" s="122">
        <v>201</v>
      </c>
      <c r="M22" s="128"/>
      <c r="N22" s="126"/>
      <c r="O22" s="127"/>
    </row>
    <row r="23" ht="17.6" customHeight="1">
      <c r="A23" s="129">
        <v>44</v>
      </c>
      <c r="B23" t="s" s="130">
        <v>202</v>
      </c>
      <c r="C23" s="131"/>
      <c r="D23" s="132">
        <v>2018</v>
      </c>
      <c r="E23" s="117"/>
      <c r="F23" s="129">
        <v>35</v>
      </c>
      <c r="G23" t="s" s="130">
        <v>203</v>
      </c>
      <c r="H23" t="s" s="133">
        <v>33</v>
      </c>
      <c r="I23" s="132">
        <v>2019</v>
      </c>
      <c r="J23" s="117"/>
      <c r="K23" s="129">
        <v>33</v>
      </c>
      <c r="L23" t="s" s="130">
        <v>204</v>
      </c>
      <c r="M23" t="s" s="130">
        <v>33</v>
      </c>
      <c r="N23" s="134">
        <v>2017</v>
      </c>
      <c r="O23" s="127"/>
    </row>
    <row r="24" ht="17.6" customHeight="1">
      <c r="A24" t="s" s="135">
        <v>205</v>
      </c>
      <c r="B24" t="s" s="136">
        <v>206</v>
      </c>
      <c r="C24" s="137"/>
      <c r="D24" s="138"/>
      <c r="E24" s="117"/>
      <c r="F24" t="s" s="139">
        <v>205</v>
      </c>
      <c r="G24" t="s" s="136">
        <v>207</v>
      </c>
      <c r="H24" s="137"/>
      <c r="I24" s="138"/>
      <c r="J24" s="117"/>
      <c r="K24" t="s" s="139">
        <v>205</v>
      </c>
      <c r="L24" t="s" s="136">
        <v>208</v>
      </c>
      <c r="M24" s="140"/>
      <c r="N24" s="141"/>
      <c r="O24" s="127"/>
    </row>
    <row r="25" ht="17.6" customHeight="1">
      <c r="A25" s="142"/>
      <c r="B25" t="s" s="143">
        <f>HYPERLINK("mailto:jessedriscoll@winter-hawks.org","jessedriscoll@winter-hawks.org")</f>
        <v>209</v>
      </c>
      <c r="C25" s="144"/>
      <c r="D25" s="145"/>
      <c r="E25" s="117"/>
      <c r="F25" t="s" s="146">
        <f>HYPERLINK("mailto:kellivossler1@gmail.com","kellivossler1@gmail.com")</f>
        <v>210</v>
      </c>
      <c r="G25" s="147"/>
      <c r="H25" s="144"/>
      <c r="I25" s="145"/>
      <c r="J25" s="117"/>
      <c r="K25" t="s" s="146">
        <f>HYPERLINK("mailto:abby.plyosophy@gmail.com","abby.plyosophy@gmail.com")</f>
        <v>211</v>
      </c>
      <c r="L25" s="148"/>
      <c r="M25" s="148"/>
      <c r="N25" s="149"/>
      <c r="O25" s="127"/>
    </row>
    <row r="26" ht="17.6" customHeight="1">
      <c r="A26" s="140"/>
      <c r="B26" s="140"/>
      <c r="C26" s="140"/>
      <c r="D26" s="140"/>
      <c r="E26" s="150"/>
      <c r="F26" s="140"/>
      <c r="G26" s="140"/>
      <c r="H26" s="140"/>
      <c r="I26" s="140"/>
      <c r="J26" s="150"/>
      <c r="K26" s="140"/>
      <c r="L26" s="140"/>
      <c r="M26" s="140"/>
      <c r="N26" s="140"/>
      <c r="O26" s="151"/>
    </row>
    <row r="27" ht="17.6" customHeight="1">
      <c r="A27" s="144"/>
      <c r="B27" s="148"/>
      <c r="C27" s="144"/>
      <c r="D27" s="144"/>
      <c r="E27" s="150"/>
      <c r="F27" s="148"/>
      <c r="G27" s="148"/>
      <c r="H27" s="144"/>
      <c r="I27" s="144"/>
      <c r="J27" s="150"/>
      <c r="K27" s="148"/>
      <c r="L27" s="148"/>
      <c r="M27" s="148"/>
      <c r="N27" s="148"/>
      <c r="O27" s="151"/>
    </row>
    <row r="28" ht="18.55" customHeight="1">
      <c r="A28" t="s" s="118">
        <v>212</v>
      </c>
      <c r="B28" s="152"/>
      <c r="C28" s="115"/>
      <c r="D28" s="116"/>
      <c r="E28" s="117"/>
      <c r="F28" t="s" s="118">
        <v>213</v>
      </c>
      <c r="G28" s="152"/>
      <c r="H28" s="115"/>
      <c r="I28" s="116"/>
      <c r="J28" s="117"/>
      <c r="K28" t="s" s="48">
        <v>87</v>
      </c>
      <c r="L28" s="49"/>
      <c r="M28" s="49"/>
      <c r="N28" s="50"/>
      <c r="O28" s="127"/>
    </row>
    <row r="29" ht="17.55" customHeight="1">
      <c r="A29" s="121">
        <v>3</v>
      </c>
      <c r="B29" t="s" s="122">
        <v>214</v>
      </c>
      <c r="C29" t="s" s="125">
        <v>33</v>
      </c>
      <c r="D29" s="124">
        <v>2017</v>
      </c>
      <c r="E29" s="117"/>
      <c r="F29" s="121">
        <v>4</v>
      </c>
      <c r="G29" t="s" s="122">
        <v>215</v>
      </c>
      <c r="H29" t="s" s="125">
        <v>5</v>
      </c>
      <c r="I29" s="124">
        <v>2017</v>
      </c>
      <c r="J29" s="117"/>
      <c r="K29" t="s" s="53">
        <v>90</v>
      </c>
      <c r="L29" s="54"/>
      <c r="M29" s="54"/>
      <c r="N29" s="55"/>
      <c r="O29" s="127"/>
    </row>
    <row r="30" ht="17.55" customHeight="1">
      <c r="A30" s="121">
        <v>11</v>
      </c>
      <c r="B30" t="s" s="122">
        <v>216</v>
      </c>
      <c r="C30" t="s" s="125">
        <v>74</v>
      </c>
      <c r="D30" s="124">
        <v>2017</v>
      </c>
      <c r="E30" s="117"/>
      <c r="F30" s="121">
        <v>6</v>
      </c>
      <c r="G30" t="s" s="122">
        <v>217</v>
      </c>
      <c r="H30" t="s" s="125">
        <v>9</v>
      </c>
      <c r="I30" s="124">
        <v>2018</v>
      </c>
      <c r="J30" s="117"/>
      <c r="K30" t="s" s="53">
        <v>93</v>
      </c>
      <c r="L30" s="54"/>
      <c r="M30" s="54"/>
      <c r="N30" s="55"/>
      <c r="O30" s="127"/>
    </row>
    <row r="31" ht="17.55" customHeight="1">
      <c r="A31" s="121">
        <v>16</v>
      </c>
      <c r="B31" t="s" s="122">
        <v>218</v>
      </c>
      <c r="C31" t="s" s="125">
        <v>74</v>
      </c>
      <c r="D31" s="124">
        <v>2018</v>
      </c>
      <c r="E31" s="117"/>
      <c r="F31" s="121">
        <v>7</v>
      </c>
      <c r="G31" t="s" s="122">
        <v>219</v>
      </c>
      <c r="H31" t="s" s="125">
        <v>9</v>
      </c>
      <c r="I31" s="124">
        <v>2017</v>
      </c>
      <c r="J31" s="117"/>
      <c r="K31" s="56"/>
      <c r="L31" s="54"/>
      <c r="M31" s="54"/>
      <c r="N31" s="55"/>
      <c r="O31" s="127"/>
    </row>
    <row r="32" ht="17.55" customHeight="1">
      <c r="A32" s="121">
        <v>21</v>
      </c>
      <c r="B32" t="s" s="122">
        <v>220</v>
      </c>
      <c r="C32" t="s" s="125">
        <v>18</v>
      </c>
      <c r="D32" s="124">
        <v>2017</v>
      </c>
      <c r="E32" s="117"/>
      <c r="F32" s="121">
        <v>8</v>
      </c>
      <c r="G32" t="s" s="122">
        <v>221</v>
      </c>
      <c r="H32" t="s" s="125">
        <v>9</v>
      </c>
      <c r="I32" s="124">
        <v>2019</v>
      </c>
      <c r="J32" s="117"/>
      <c r="K32" t="s" s="57">
        <v>98</v>
      </c>
      <c r="L32" s="54"/>
      <c r="M32" s="54"/>
      <c r="N32" s="55"/>
      <c r="O32" s="127"/>
    </row>
    <row r="33" ht="17.55" customHeight="1">
      <c r="A33" s="121">
        <v>23</v>
      </c>
      <c r="B33" t="s" s="122">
        <v>222</v>
      </c>
      <c r="C33" t="s" s="125">
        <v>18</v>
      </c>
      <c r="D33" s="124">
        <v>2018</v>
      </c>
      <c r="E33" s="117"/>
      <c r="F33" s="121">
        <v>12</v>
      </c>
      <c r="G33" t="s" s="122">
        <v>223</v>
      </c>
      <c r="H33" t="s" s="125">
        <v>5</v>
      </c>
      <c r="I33" s="124">
        <v>2019</v>
      </c>
      <c r="J33" s="117"/>
      <c r="K33" t="s" s="53">
        <v>101</v>
      </c>
      <c r="L33" s="54"/>
      <c r="M33" s="54"/>
      <c r="N33" s="55"/>
      <c r="O33" s="127"/>
    </row>
    <row r="34" ht="17.55" customHeight="1">
      <c r="A34" s="121">
        <v>25</v>
      </c>
      <c r="B34" t="s" s="122">
        <v>224</v>
      </c>
      <c r="C34" t="s" s="125">
        <v>74</v>
      </c>
      <c r="D34" s="124">
        <v>2018</v>
      </c>
      <c r="E34" s="117"/>
      <c r="F34" s="121">
        <v>15</v>
      </c>
      <c r="G34" t="s" s="122">
        <v>225</v>
      </c>
      <c r="H34" t="s" s="125">
        <v>9</v>
      </c>
      <c r="I34" s="124">
        <v>2019</v>
      </c>
      <c r="J34" s="117"/>
      <c r="K34" t="s" s="53">
        <v>104</v>
      </c>
      <c r="L34" s="54"/>
      <c r="M34" s="54"/>
      <c r="N34" s="55"/>
      <c r="O34" s="127"/>
    </row>
    <row r="35" ht="17.55" customHeight="1">
      <c r="A35" s="121">
        <v>37</v>
      </c>
      <c r="B35" t="s" s="122">
        <v>226</v>
      </c>
      <c r="C35" t="s" s="125">
        <v>18</v>
      </c>
      <c r="D35" s="124">
        <v>2017</v>
      </c>
      <c r="E35" s="117"/>
      <c r="F35" s="121">
        <v>17</v>
      </c>
      <c r="G35" t="s" s="122">
        <v>227</v>
      </c>
      <c r="H35" t="s" s="125">
        <v>9</v>
      </c>
      <c r="I35" s="124">
        <v>2017</v>
      </c>
      <c r="J35" s="117"/>
      <c r="K35" t="s" s="53">
        <v>107</v>
      </c>
      <c r="L35" s="54"/>
      <c r="M35" s="54"/>
      <c r="N35" s="55"/>
      <c r="O35" s="127"/>
    </row>
    <row r="36" ht="18.55" customHeight="1">
      <c r="A36" s="121">
        <v>45</v>
      </c>
      <c r="B36" t="s" s="122">
        <v>228</v>
      </c>
      <c r="C36" t="s" s="125">
        <v>18</v>
      </c>
      <c r="D36" s="124">
        <v>2018</v>
      </c>
      <c r="E36" s="117"/>
      <c r="F36" s="121">
        <v>18</v>
      </c>
      <c r="G36" t="s" s="122">
        <v>229</v>
      </c>
      <c r="H36" t="s" s="125">
        <v>9</v>
      </c>
      <c r="I36" s="124">
        <v>2018</v>
      </c>
      <c r="J36" s="117"/>
      <c r="K36" s="60"/>
      <c r="L36" s="61"/>
      <c r="M36" s="61"/>
      <c r="N36" s="62"/>
      <c r="O36" s="127"/>
    </row>
    <row r="37" ht="17.6" customHeight="1">
      <c r="A37" s="121">
        <v>48</v>
      </c>
      <c r="B37" t="s" s="122">
        <v>230</v>
      </c>
      <c r="C37" t="s" s="125">
        <v>18</v>
      </c>
      <c r="D37" s="124">
        <v>2019</v>
      </c>
      <c r="E37" s="117"/>
      <c r="F37" s="121">
        <v>21</v>
      </c>
      <c r="G37" t="s" s="122">
        <v>231</v>
      </c>
      <c r="H37" t="s" s="125">
        <v>9</v>
      </c>
      <c r="I37" s="124">
        <v>2017</v>
      </c>
      <c r="J37" s="153"/>
      <c r="K37" s="140"/>
      <c r="L37" s="140"/>
      <c r="M37" s="140"/>
      <c r="N37" s="140"/>
      <c r="O37" s="151"/>
    </row>
    <row r="38" ht="16.6" customHeight="1">
      <c r="A38" s="121">
        <v>51</v>
      </c>
      <c r="B38" t="s" s="122">
        <v>232</v>
      </c>
      <c r="C38" t="s" s="125">
        <v>74</v>
      </c>
      <c r="D38" s="124">
        <v>2017</v>
      </c>
      <c r="E38" s="117"/>
      <c r="F38" s="121">
        <v>25</v>
      </c>
      <c r="G38" t="s" s="122">
        <v>233</v>
      </c>
      <c r="H38" t="s" s="125">
        <v>9</v>
      </c>
      <c r="I38" s="124">
        <v>2018</v>
      </c>
      <c r="J38" s="153"/>
      <c r="K38" s="150"/>
      <c r="L38" s="150"/>
      <c r="M38" s="150"/>
      <c r="N38" s="150"/>
      <c r="O38" s="151"/>
    </row>
    <row r="39" ht="16.6" customHeight="1">
      <c r="A39" s="121">
        <v>74</v>
      </c>
      <c r="B39" t="s" s="122">
        <v>234</v>
      </c>
      <c r="C39" t="s" s="125">
        <v>18</v>
      </c>
      <c r="D39" s="124">
        <v>2018</v>
      </c>
      <c r="E39" s="117"/>
      <c r="F39" s="121">
        <v>32</v>
      </c>
      <c r="G39" t="s" s="122">
        <v>235</v>
      </c>
      <c r="H39" t="s" s="125">
        <v>33</v>
      </c>
      <c r="I39" s="124">
        <v>2019</v>
      </c>
      <c r="J39" s="153"/>
      <c r="K39" s="150"/>
      <c r="L39" s="150"/>
      <c r="M39" s="150"/>
      <c r="N39" s="150"/>
      <c r="O39" s="151"/>
    </row>
    <row r="40" ht="16.6" customHeight="1">
      <c r="A40" s="121">
        <v>77</v>
      </c>
      <c r="B40" t="s" s="122">
        <v>236</v>
      </c>
      <c r="C40" t="s" s="125">
        <v>74</v>
      </c>
      <c r="D40" s="124">
        <v>2017</v>
      </c>
      <c r="E40" s="117"/>
      <c r="F40" s="121">
        <v>38</v>
      </c>
      <c r="G40" t="s" s="122">
        <v>237</v>
      </c>
      <c r="H40" t="s" s="125">
        <v>5</v>
      </c>
      <c r="I40" s="124">
        <v>2019</v>
      </c>
      <c r="J40" s="153"/>
      <c r="K40" s="150"/>
      <c r="L40" s="150"/>
      <c r="M40" s="150"/>
      <c r="N40" s="150"/>
      <c r="O40" s="151"/>
    </row>
    <row r="41" ht="16.6" customHeight="1">
      <c r="A41" s="121">
        <v>88</v>
      </c>
      <c r="B41" t="s" s="122">
        <v>238</v>
      </c>
      <c r="C41" t="s" s="125">
        <v>18</v>
      </c>
      <c r="D41" s="124">
        <v>2019</v>
      </c>
      <c r="E41" s="117"/>
      <c r="F41" s="121">
        <v>39</v>
      </c>
      <c r="G41" t="s" s="122">
        <v>239</v>
      </c>
      <c r="H41" t="s" s="125">
        <v>9</v>
      </c>
      <c r="I41" s="124">
        <v>2017</v>
      </c>
      <c r="J41" s="153"/>
      <c r="K41" s="150"/>
      <c r="L41" s="150"/>
      <c r="M41" s="150"/>
      <c r="N41" s="150"/>
      <c r="O41" s="151"/>
    </row>
    <row r="42" ht="16.6" customHeight="1">
      <c r="A42" s="121">
        <v>89</v>
      </c>
      <c r="B42" t="s" s="122">
        <v>240</v>
      </c>
      <c r="C42" t="s" s="125">
        <v>60</v>
      </c>
      <c r="D42" s="124">
        <v>2017</v>
      </c>
      <c r="E42" s="117"/>
      <c r="F42" s="121">
        <v>51</v>
      </c>
      <c r="G42" t="s" s="122">
        <v>241</v>
      </c>
      <c r="H42" t="s" s="125">
        <v>5</v>
      </c>
      <c r="I42" s="124">
        <v>2018</v>
      </c>
      <c r="J42" s="153"/>
      <c r="K42" s="150"/>
      <c r="L42" s="150"/>
      <c r="M42" s="150"/>
      <c r="N42" s="150"/>
      <c r="O42" s="151"/>
    </row>
    <row r="43" ht="16.6" customHeight="1">
      <c r="A43" s="121">
        <v>94</v>
      </c>
      <c r="B43" t="s" s="122">
        <v>242</v>
      </c>
      <c r="C43" t="s" s="125">
        <v>74</v>
      </c>
      <c r="D43" s="124">
        <v>2018</v>
      </c>
      <c r="E43" s="117"/>
      <c r="F43" s="121">
        <v>59</v>
      </c>
      <c r="G43" t="s" s="122">
        <v>243</v>
      </c>
      <c r="H43" t="s" s="125">
        <v>33</v>
      </c>
      <c r="I43" s="124">
        <v>2018</v>
      </c>
      <c r="J43" s="153"/>
      <c r="K43" s="150"/>
      <c r="L43" s="150"/>
      <c r="M43" s="150"/>
      <c r="N43" s="150"/>
      <c r="O43" s="151"/>
    </row>
    <row r="44" ht="17.6" customHeight="1">
      <c r="A44" s="121">
        <v>95</v>
      </c>
      <c r="B44" t="s" s="122">
        <v>244</v>
      </c>
      <c r="C44" t="s" s="125">
        <v>74</v>
      </c>
      <c r="D44" s="124">
        <v>2017</v>
      </c>
      <c r="E44" s="117"/>
      <c r="F44" s="129">
        <v>97</v>
      </c>
      <c r="G44" t="s" s="130">
        <v>245</v>
      </c>
      <c r="H44" t="s" s="133">
        <v>5</v>
      </c>
      <c r="I44" s="132">
        <v>2019</v>
      </c>
      <c r="J44" s="153"/>
      <c r="K44" s="150"/>
      <c r="L44" s="150"/>
      <c r="M44" s="150"/>
      <c r="N44" s="150"/>
      <c r="O44" s="151"/>
    </row>
    <row r="45" ht="17.6" customHeight="1">
      <c r="A45" s="121">
        <v>96</v>
      </c>
      <c r="B45" t="s" s="122">
        <v>246</v>
      </c>
      <c r="C45" t="s" s="125">
        <v>18</v>
      </c>
      <c r="D45" s="124">
        <v>2018</v>
      </c>
      <c r="E45" s="117"/>
      <c r="F45" t="s" s="154">
        <v>205</v>
      </c>
      <c r="G45" t="s" s="155">
        <v>247</v>
      </c>
      <c r="H45" s="156"/>
      <c r="I45" s="157"/>
      <c r="J45" s="153"/>
      <c r="K45" s="150"/>
      <c r="L45" s="150"/>
      <c r="M45" s="150"/>
      <c r="N45" s="150"/>
      <c r="O45" s="151"/>
    </row>
    <row r="46" ht="17.6" customHeight="1">
      <c r="A46" s="129">
        <v>98</v>
      </c>
      <c r="B46" t="s" s="130">
        <v>248</v>
      </c>
      <c r="C46" t="s" s="133">
        <v>18</v>
      </c>
      <c r="D46" s="132">
        <v>2020</v>
      </c>
      <c r="E46" s="117"/>
      <c r="F46" s="158"/>
      <c r="G46" t="s" s="143">
        <f>HYPERLINK("mailto:cbarcless@ice-land.com","cbarcless@ice-land.com")</f>
        <v>249</v>
      </c>
      <c r="H46" s="147"/>
      <c r="I46" s="159"/>
      <c r="J46" s="153"/>
      <c r="K46" s="150"/>
      <c r="L46" s="150"/>
      <c r="M46" s="150"/>
      <c r="N46" s="150"/>
      <c r="O46" s="151"/>
    </row>
    <row r="47" ht="17.6" customHeight="1">
      <c r="A47" t="s" s="139">
        <v>205</v>
      </c>
      <c r="B47" t="s" s="136">
        <v>250</v>
      </c>
      <c r="C47" s="160"/>
      <c r="D47" s="161"/>
      <c r="E47" s="153"/>
      <c r="F47" s="156"/>
      <c r="G47" s="156"/>
      <c r="H47" s="156"/>
      <c r="I47" s="156"/>
      <c r="J47" s="150"/>
      <c r="K47" s="150"/>
      <c r="L47" s="150"/>
      <c r="M47" s="150"/>
      <c r="N47" s="150"/>
      <c r="O47" s="151"/>
    </row>
    <row r="48" ht="17.6" customHeight="1">
      <c r="A48" s="162"/>
      <c r="B48" t="s" s="143">
        <f>HYPERLINK("mailto:mayhem25@gmail.com","mayhem25@gmail.com")</f>
        <v>251</v>
      </c>
      <c r="C48" s="163"/>
      <c r="D48" s="164"/>
      <c r="E48" s="153"/>
      <c r="F48" s="15"/>
      <c r="G48" s="15"/>
      <c r="H48" s="15"/>
      <c r="I48" s="15"/>
      <c r="J48" s="150"/>
      <c r="K48" s="150"/>
      <c r="L48" s="150"/>
      <c r="M48" s="150"/>
      <c r="N48" s="150"/>
      <c r="O48" s="151"/>
    </row>
    <row r="49" ht="18.6" customHeight="1">
      <c r="A49" s="165"/>
      <c r="B49" s="166"/>
      <c r="C49" s="165"/>
      <c r="D49" s="165"/>
      <c r="E49" s="148"/>
      <c r="F49" s="147"/>
      <c r="G49" s="15"/>
      <c r="H49" s="15"/>
      <c r="I49" s="15"/>
      <c r="J49" s="150"/>
      <c r="K49" s="150"/>
      <c r="L49" s="150"/>
      <c r="M49" s="150"/>
      <c r="N49" s="150"/>
      <c r="O49" s="151"/>
    </row>
    <row r="50" ht="18" customHeight="1">
      <c r="A50" t="s" s="167">
        <v>252</v>
      </c>
      <c r="B50" t="s" s="168">
        <v>253</v>
      </c>
      <c r="C50" s="169"/>
      <c r="D50" s="169"/>
      <c r="E50" s="169"/>
      <c r="F50" s="170"/>
      <c r="G50" s="171"/>
      <c r="H50" s="172"/>
      <c r="I50" s="15"/>
      <c r="J50" s="150"/>
      <c r="K50" s="150"/>
      <c r="L50" s="150"/>
      <c r="M50" s="150"/>
      <c r="N50" s="150"/>
      <c r="O50" s="151"/>
    </row>
    <row r="51" ht="18" customHeight="1">
      <c r="A51" t="s" s="173">
        <v>124</v>
      </c>
      <c r="B51" t="s" s="174">
        <v>125</v>
      </c>
      <c r="C51" t="s" s="174">
        <v>126</v>
      </c>
      <c r="D51" t="s" s="174">
        <v>127</v>
      </c>
      <c r="E51" t="s" s="175">
        <v>128</v>
      </c>
      <c r="F51" t="s" s="176">
        <v>129</v>
      </c>
      <c r="G51" s="177"/>
      <c r="H51" s="4"/>
      <c r="I51" s="41"/>
      <c r="J51" s="150"/>
      <c r="K51" s="150"/>
      <c r="L51" s="150"/>
      <c r="M51" s="150"/>
      <c r="N51" s="150"/>
      <c r="O51" s="151"/>
    </row>
    <row r="52" ht="18" customHeight="1">
      <c r="A52" s="178">
        <v>1</v>
      </c>
      <c r="B52" t="s" s="179">
        <v>254</v>
      </c>
      <c r="C52" s="180">
        <v>42328</v>
      </c>
      <c r="D52" s="181">
        <v>42319.375</v>
      </c>
      <c r="E52" t="s" s="182">
        <v>139</v>
      </c>
      <c r="F52" t="s" s="183">
        <v>132</v>
      </c>
      <c r="G52" s="177"/>
      <c r="H52" s="4"/>
      <c r="I52" s="41"/>
      <c r="J52" s="150"/>
      <c r="K52" s="150"/>
      <c r="L52" s="150"/>
      <c r="M52" s="150"/>
      <c r="N52" s="150"/>
      <c r="O52" s="151"/>
    </row>
    <row r="53" ht="17" customHeight="1">
      <c r="A53" s="184">
        <v>2</v>
      </c>
      <c r="B53" t="s" s="185">
        <v>255</v>
      </c>
      <c r="C53" s="186">
        <v>42328</v>
      </c>
      <c r="D53" s="187">
        <v>42319.458333333336</v>
      </c>
      <c r="E53" t="s" s="188">
        <v>139</v>
      </c>
      <c r="F53" t="s" s="189">
        <v>132</v>
      </c>
      <c r="G53" s="177"/>
      <c r="H53" s="4"/>
      <c r="I53" s="41"/>
      <c r="J53" s="150"/>
      <c r="K53" s="150"/>
      <c r="L53" s="150"/>
      <c r="M53" s="150"/>
      <c r="N53" s="150"/>
      <c r="O53" s="151"/>
    </row>
    <row r="54" ht="17" customHeight="1">
      <c r="A54" s="184">
        <v>3</v>
      </c>
      <c r="B54" t="s" s="185">
        <v>256</v>
      </c>
      <c r="C54" s="186">
        <v>42328</v>
      </c>
      <c r="D54" s="187">
        <v>42319.666666666664</v>
      </c>
      <c r="E54" t="s" s="188">
        <v>139</v>
      </c>
      <c r="F54" t="s" s="189">
        <v>132</v>
      </c>
      <c r="G54" s="177"/>
      <c r="H54" s="4"/>
      <c r="I54" s="41"/>
      <c r="J54" s="150"/>
      <c r="K54" s="150"/>
      <c r="L54" s="150"/>
      <c r="M54" s="150"/>
      <c r="N54" s="150"/>
      <c r="O54" s="151"/>
    </row>
    <row r="55" ht="18" customHeight="1">
      <c r="A55" s="190">
        <v>4</v>
      </c>
      <c r="B55" t="s" s="191">
        <v>257</v>
      </c>
      <c r="C55" s="192">
        <v>42328</v>
      </c>
      <c r="D55" s="193">
        <v>42319.833333333336</v>
      </c>
      <c r="E55" t="s" s="194">
        <v>139</v>
      </c>
      <c r="F55" t="s" s="195">
        <v>132</v>
      </c>
      <c r="G55" s="177"/>
      <c r="H55" s="4"/>
      <c r="I55" s="41"/>
      <c r="J55" s="150"/>
      <c r="K55" s="150"/>
      <c r="L55" s="150"/>
      <c r="M55" s="150"/>
      <c r="N55" s="150"/>
      <c r="O55" s="151"/>
    </row>
    <row r="56" ht="18" customHeight="1">
      <c r="A56" s="178">
        <v>5</v>
      </c>
      <c r="B56" t="s" s="179">
        <v>258</v>
      </c>
      <c r="C56" s="180">
        <v>42329</v>
      </c>
      <c r="D56" s="196">
        <v>42319.333333333336</v>
      </c>
      <c r="E56" t="s" s="182">
        <v>131</v>
      </c>
      <c r="F56" t="s" s="183">
        <v>132</v>
      </c>
      <c r="G56" s="177"/>
      <c r="H56" s="4"/>
      <c r="I56" s="41"/>
      <c r="J56" s="150"/>
      <c r="K56" s="150"/>
      <c r="L56" s="150"/>
      <c r="M56" s="150"/>
      <c r="N56" s="150"/>
      <c r="O56" s="151"/>
    </row>
    <row r="57" ht="17" customHeight="1">
      <c r="A57" s="184">
        <v>6</v>
      </c>
      <c r="B57" t="s" s="185">
        <v>259</v>
      </c>
      <c r="C57" s="186">
        <v>42329</v>
      </c>
      <c r="D57" s="187">
        <v>42319.458333333336</v>
      </c>
      <c r="E57" t="s" s="188">
        <v>131</v>
      </c>
      <c r="F57" t="s" s="189">
        <v>132</v>
      </c>
      <c r="G57" s="177"/>
      <c r="H57" s="4"/>
      <c r="I57" s="41"/>
      <c r="J57" s="150"/>
      <c r="K57" s="150"/>
      <c r="L57" s="150"/>
      <c r="M57" s="150"/>
      <c r="N57" s="150"/>
      <c r="O57" s="151"/>
    </row>
    <row r="58" ht="17" customHeight="1">
      <c r="A58" s="184">
        <v>7</v>
      </c>
      <c r="B58" t="s" s="185">
        <v>260</v>
      </c>
      <c r="C58" s="186">
        <v>42329</v>
      </c>
      <c r="D58" s="187">
        <v>42319.625</v>
      </c>
      <c r="E58" t="s" s="188">
        <v>139</v>
      </c>
      <c r="F58" t="s" s="189">
        <v>132</v>
      </c>
      <c r="G58" s="177"/>
      <c r="H58" s="4"/>
      <c r="I58" s="41"/>
      <c r="J58" s="150"/>
      <c r="K58" s="150"/>
      <c r="L58" s="150"/>
      <c r="M58" s="150"/>
      <c r="N58" s="150"/>
      <c r="O58" s="151"/>
    </row>
    <row r="59" ht="18" customHeight="1">
      <c r="A59" s="190">
        <v>8</v>
      </c>
      <c r="B59" t="s" s="191">
        <v>261</v>
      </c>
      <c r="C59" s="192">
        <v>42329</v>
      </c>
      <c r="D59" s="193">
        <v>42319.708333333336</v>
      </c>
      <c r="E59" t="s" s="194">
        <v>139</v>
      </c>
      <c r="F59" t="s" s="195">
        <v>132</v>
      </c>
      <c r="G59" s="177"/>
      <c r="H59" s="4"/>
      <c r="I59" s="41"/>
      <c r="J59" s="150"/>
      <c r="K59" s="150"/>
      <c r="L59" s="150"/>
      <c r="M59" s="150"/>
      <c r="N59" s="150"/>
      <c r="O59" s="151"/>
    </row>
    <row r="60" ht="18" customHeight="1">
      <c r="A60" s="178">
        <v>9</v>
      </c>
      <c r="B60" t="s" s="179">
        <v>262</v>
      </c>
      <c r="C60" s="180">
        <v>42330</v>
      </c>
      <c r="D60" s="196">
        <v>42319.416666666664</v>
      </c>
      <c r="E60" t="s" s="182">
        <v>139</v>
      </c>
      <c r="F60" t="s" s="183">
        <v>132</v>
      </c>
      <c r="G60" s="177"/>
      <c r="H60" s="4"/>
      <c r="I60" s="41"/>
      <c r="J60" s="150"/>
      <c r="K60" s="150"/>
      <c r="L60" s="150"/>
      <c r="M60" s="150"/>
      <c r="N60" s="150"/>
      <c r="O60" s="151"/>
    </row>
    <row r="61" ht="18" customHeight="1">
      <c r="A61" s="197">
        <v>10</v>
      </c>
      <c r="B61" t="s" s="198">
        <v>263</v>
      </c>
      <c r="C61" s="199">
        <v>42330</v>
      </c>
      <c r="D61" s="200">
        <v>42319.4375</v>
      </c>
      <c r="E61" t="s" s="201">
        <v>131</v>
      </c>
      <c r="F61" t="s" s="202">
        <v>132</v>
      </c>
      <c r="G61" s="177"/>
      <c r="H61" s="4"/>
      <c r="I61" s="41"/>
      <c r="J61" s="150"/>
      <c r="K61" s="150"/>
      <c r="L61" s="150"/>
      <c r="M61" s="150"/>
      <c r="N61" s="150"/>
      <c r="O61" s="151"/>
    </row>
  </sheetData>
  <mergeCells count="1">
    <mergeCell ref="A1:O1"/>
  </mergeCells>
  <hyperlinks>
    <hyperlink ref="B25" r:id="rId1" location="" tooltip="" display=""/>
    <hyperlink ref="F25" r:id="rId2" location="" tooltip="" display=""/>
    <hyperlink ref="K25" r:id="rId3" location="" tooltip="" display=""/>
    <hyperlink ref="K30" r:id="rId4" location="" tooltip="" display=""/>
    <hyperlink ref="G46" r:id="rId5" location="" tooltip="" display=""/>
    <hyperlink ref="B48" r:id="rId6" location="" tooltip="" display="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2:Q54"/>
  <sheetViews>
    <sheetView workbookViewId="0" showGridLines="0" defaultGridColor="1"/>
  </sheetViews>
  <sheetFormatPr defaultColWidth="14.5" defaultRowHeight="15.75" customHeight="1" outlineLevelRow="0" outlineLevelCol="0"/>
  <cols>
    <col min="1" max="1" width="4.35156" style="203" customWidth="1"/>
    <col min="2" max="2" width="19.6719" style="203" customWidth="1"/>
    <col min="3" max="3" width="5.85156" style="203" customWidth="1"/>
    <col min="4" max="4" width="5.5" style="203" customWidth="1"/>
    <col min="5" max="5" width="9.58594" style="203" customWidth="1"/>
    <col min="6" max="6" width="4.5" style="203" customWidth="1"/>
    <col min="7" max="7" width="16.5" style="203" customWidth="1"/>
    <col min="8" max="8" width="4.35156" style="203" customWidth="1"/>
    <col min="9" max="9" width="6.67188" style="203" customWidth="1"/>
    <col min="10" max="10" width="6.67188" style="203" customWidth="1"/>
    <col min="11" max="11" width="6.67188" style="203" customWidth="1"/>
    <col min="12" max="12" width="11.3516" style="203" customWidth="1"/>
    <col min="13" max="13" width="14.1641" style="203" customWidth="1"/>
    <col min="14" max="14" width="7.17188" style="203" customWidth="1"/>
    <col min="15" max="15" width="10.6719" style="203" customWidth="1"/>
    <col min="16" max="16" width="16.3984" style="203" customWidth="1"/>
    <col min="17" max="17" width="6.67188" style="203" customWidth="1"/>
    <col min="18" max="256" width="14.5" style="203" customWidth="1"/>
  </cols>
  <sheetData>
    <row r="1" ht="19" customHeight="1">
      <c r="A1" t="s" s="2">
        <v>264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5.6" customHeight="1">
      <c r="A2" s="204"/>
      <c r="B2" s="150"/>
      <c r="C2" s="41"/>
      <c r="D2" s="150"/>
      <c r="E2" s="150"/>
      <c r="F2" s="205"/>
      <c r="G2" s="150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ht="17.1" customHeight="1">
      <c r="A3" s="206"/>
      <c r="B3" s="148"/>
      <c r="C3" s="144"/>
      <c r="D3" s="148"/>
      <c r="E3" s="150"/>
      <c r="F3" s="207"/>
      <c r="G3" s="148"/>
      <c r="H3" s="208"/>
      <c r="I3" s="208"/>
      <c r="J3" s="59"/>
      <c r="K3" s="208"/>
      <c r="L3" s="208"/>
      <c r="M3" s="208"/>
      <c r="N3" s="208"/>
      <c r="O3" s="208"/>
      <c r="P3" s="208"/>
      <c r="Q3" s="59"/>
    </row>
    <row r="4" ht="18" customHeight="1">
      <c r="A4" t="s" s="118">
        <v>265</v>
      </c>
      <c r="B4" s="114"/>
      <c r="C4" s="115"/>
      <c r="D4" s="119"/>
      <c r="E4" s="117"/>
      <c r="F4" t="s" s="113">
        <v>266</v>
      </c>
      <c r="G4" s="114"/>
      <c r="H4" s="209"/>
      <c r="I4" s="210"/>
      <c r="J4" s="211"/>
      <c r="K4" t="s" s="212">
        <v>267</v>
      </c>
      <c r="L4" s="213"/>
      <c r="M4" t="s" s="214">
        <v>123</v>
      </c>
      <c r="N4" s="215"/>
      <c r="O4" s="215"/>
      <c r="P4" t="s" s="216">
        <v>268</v>
      </c>
      <c r="Q4" s="171"/>
    </row>
    <row r="5" ht="17.5" customHeight="1">
      <c r="A5" s="217">
        <v>1</v>
      </c>
      <c r="B5" t="s" s="122">
        <v>269</v>
      </c>
      <c r="C5" t="s" s="125">
        <v>33</v>
      </c>
      <c r="D5" s="126">
        <v>2019</v>
      </c>
      <c r="E5" s="117"/>
      <c r="F5" s="218">
        <v>1</v>
      </c>
      <c r="G5" t="s" s="219">
        <v>270</v>
      </c>
      <c r="H5" t="s" s="220">
        <v>33</v>
      </c>
      <c r="I5" s="221">
        <v>2019</v>
      </c>
      <c r="J5" s="222"/>
      <c r="K5" t="s" s="223">
        <v>124</v>
      </c>
      <c r="L5" t="s" s="224">
        <v>125</v>
      </c>
      <c r="M5" t="s" s="224">
        <v>271</v>
      </c>
      <c r="N5" t="s" s="224">
        <v>126</v>
      </c>
      <c r="O5" t="s" s="224">
        <v>127</v>
      </c>
      <c r="P5" t="s" s="225">
        <v>128</v>
      </c>
      <c r="Q5" s="177"/>
    </row>
    <row r="6" ht="18.5" customHeight="1">
      <c r="A6" s="217">
        <v>2</v>
      </c>
      <c r="B6" t="s" s="122">
        <v>272</v>
      </c>
      <c r="C6" t="s" s="125">
        <v>5</v>
      </c>
      <c r="D6" s="126">
        <v>2019</v>
      </c>
      <c r="E6" s="117"/>
      <c r="F6" s="218">
        <v>4</v>
      </c>
      <c r="G6" t="s" s="219">
        <v>273</v>
      </c>
      <c r="H6" t="s" s="220">
        <v>5</v>
      </c>
      <c r="I6" s="221">
        <v>2020</v>
      </c>
      <c r="J6" s="222"/>
      <c r="K6" s="226">
        <v>1</v>
      </c>
      <c r="L6" t="s" s="227">
        <v>274</v>
      </c>
      <c r="M6" t="s" s="227">
        <v>275</v>
      </c>
      <c r="N6" s="228">
        <v>42328</v>
      </c>
      <c r="O6" s="229">
        <v>42319.854166666664</v>
      </c>
      <c r="P6" t="s" s="230">
        <v>276</v>
      </c>
      <c r="Q6" s="177"/>
    </row>
    <row r="7" ht="18" customHeight="1">
      <c r="A7" s="217">
        <v>3</v>
      </c>
      <c r="B7" t="s" s="122">
        <v>277</v>
      </c>
      <c r="C7" t="s" s="125">
        <v>5</v>
      </c>
      <c r="D7" s="126">
        <v>2021</v>
      </c>
      <c r="E7" s="117"/>
      <c r="F7" s="218">
        <v>6</v>
      </c>
      <c r="G7" t="s" s="219">
        <v>278</v>
      </c>
      <c r="H7" t="s" s="220">
        <v>5</v>
      </c>
      <c r="I7" s="221">
        <v>2020</v>
      </c>
      <c r="J7" s="222"/>
      <c r="K7" s="178">
        <v>2</v>
      </c>
      <c r="L7" t="s" s="231">
        <v>279</v>
      </c>
      <c r="M7" t="s" s="231">
        <v>274</v>
      </c>
      <c r="N7" s="232">
        <v>42329</v>
      </c>
      <c r="O7" s="233">
        <v>42319.333333333336</v>
      </c>
      <c r="P7" t="s" s="234">
        <v>280</v>
      </c>
      <c r="Q7" s="177"/>
    </row>
    <row r="8" ht="17" customHeight="1">
      <c r="A8" s="217">
        <v>4</v>
      </c>
      <c r="B8" t="s" s="122">
        <v>281</v>
      </c>
      <c r="C8" t="s" s="125">
        <v>9</v>
      </c>
      <c r="D8" s="126">
        <v>2019</v>
      </c>
      <c r="E8" s="117"/>
      <c r="F8" s="218">
        <v>7</v>
      </c>
      <c r="G8" t="s" s="219">
        <v>282</v>
      </c>
      <c r="H8" t="s" s="220">
        <v>9</v>
      </c>
      <c r="I8" s="221">
        <v>2021</v>
      </c>
      <c r="J8" s="222"/>
      <c r="K8" s="184">
        <v>3</v>
      </c>
      <c r="L8" t="s" s="235">
        <v>263</v>
      </c>
      <c r="M8" t="s" s="235">
        <v>279</v>
      </c>
      <c r="N8" s="236">
        <v>42329</v>
      </c>
      <c r="O8" s="237">
        <v>42319.541666666664</v>
      </c>
      <c r="P8" t="s" s="238">
        <v>283</v>
      </c>
      <c r="Q8" s="177"/>
    </row>
    <row r="9" ht="17" customHeight="1">
      <c r="A9" s="217">
        <v>5</v>
      </c>
      <c r="B9" t="s" s="122">
        <v>284</v>
      </c>
      <c r="C9" t="s" s="125">
        <v>9</v>
      </c>
      <c r="D9" s="126">
        <v>2020</v>
      </c>
      <c r="E9" s="117"/>
      <c r="F9" s="218">
        <v>8</v>
      </c>
      <c r="G9" t="s" s="219">
        <v>285</v>
      </c>
      <c r="H9" t="s" s="220">
        <v>9</v>
      </c>
      <c r="I9" s="221">
        <v>2021</v>
      </c>
      <c r="J9" s="222"/>
      <c r="K9" s="239">
        <v>4</v>
      </c>
      <c r="L9" t="s" s="240">
        <v>274</v>
      </c>
      <c r="M9" t="s" s="240">
        <v>286</v>
      </c>
      <c r="N9" s="236">
        <v>42329</v>
      </c>
      <c r="O9" s="237">
        <v>42319.645833333336</v>
      </c>
      <c r="P9" t="s" s="238">
        <v>276</v>
      </c>
      <c r="Q9" s="177"/>
    </row>
    <row r="10" ht="18" customHeight="1">
      <c r="A10" s="217">
        <v>6</v>
      </c>
      <c r="B10" t="s" s="122">
        <v>287</v>
      </c>
      <c r="C10" t="s" s="125">
        <v>5</v>
      </c>
      <c r="D10" s="126">
        <v>2020</v>
      </c>
      <c r="E10" s="117"/>
      <c r="F10" s="218">
        <v>9</v>
      </c>
      <c r="G10" t="s" s="219">
        <v>288</v>
      </c>
      <c r="H10" t="s" s="220">
        <v>9</v>
      </c>
      <c r="I10" s="221">
        <v>2021</v>
      </c>
      <c r="J10" s="222"/>
      <c r="K10" s="190">
        <v>5</v>
      </c>
      <c r="L10" t="s" s="241">
        <v>263</v>
      </c>
      <c r="M10" t="s" s="241">
        <v>286</v>
      </c>
      <c r="N10" s="242">
        <v>42329</v>
      </c>
      <c r="O10" s="243">
        <v>42319.854166666664</v>
      </c>
      <c r="P10" t="s" s="244">
        <v>283</v>
      </c>
      <c r="Q10" s="177"/>
    </row>
    <row r="11" ht="18" customHeight="1">
      <c r="A11" s="217">
        <v>7</v>
      </c>
      <c r="B11" t="s" s="122">
        <v>289</v>
      </c>
      <c r="C11" t="s" s="125">
        <v>290</v>
      </c>
      <c r="D11" s="126">
        <v>2020</v>
      </c>
      <c r="E11" s="117"/>
      <c r="F11" s="218">
        <v>10</v>
      </c>
      <c r="G11" t="s" s="219">
        <v>291</v>
      </c>
      <c r="H11" t="s" s="220">
        <v>9</v>
      </c>
      <c r="I11" s="221">
        <v>2020</v>
      </c>
      <c r="J11" s="222"/>
      <c r="K11" s="178">
        <v>6</v>
      </c>
      <c r="L11" t="s" s="231">
        <v>279</v>
      </c>
      <c r="M11" t="s" s="231">
        <v>275</v>
      </c>
      <c r="N11" s="232">
        <v>42330</v>
      </c>
      <c r="O11" s="233">
        <v>42319.333333333336</v>
      </c>
      <c r="P11" t="s" s="234">
        <v>280</v>
      </c>
      <c r="Q11" s="177"/>
    </row>
    <row r="12" ht="18" customHeight="1">
      <c r="A12" s="217">
        <v>8</v>
      </c>
      <c r="B12" t="s" s="122">
        <v>292</v>
      </c>
      <c r="C12" t="s" s="125">
        <v>5</v>
      </c>
      <c r="D12" s="126">
        <v>2020</v>
      </c>
      <c r="E12" s="117"/>
      <c r="F12" s="218">
        <v>12</v>
      </c>
      <c r="G12" t="s" s="219">
        <v>293</v>
      </c>
      <c r="H12" t="s" s="220">
        <v>5</v>
      </c>
      <c r="I12" s="221">
        <v>2020</v>
      </c>
      <c r="J12" s="222"/>
      <c r="K12" s="245">
        <v>7</v>
      </c>
      <c r="L12" t="s" s="246">
        <v>279</v>
      </c>
      <c r="M12" t="s" s="246">
        <v>286</v>
      </c>
      <c r="N12" s="247">
        <v>42330</v>
      </c>
      <c r="O12" s="248">
        <v>42319.5625</v>
      </c>
      <c r="P12" t="s" s="249">
        <v>283</v>
      </c>
      <c r="Q12" s="177"/>
    </row>
    <row r="13" ht="17.6" customHeight="1">
      <c r="A13" s="217">
        <v>9</v>
      </c>
      <c r="B13" t="s" s="122">
        <v>294</v>
      </c>
      <c r="C13" t="s" s="125">
        <v>9</v>
      </c>
      <c r="D13" s="126">
        <v>2020</v>
      </c>
      <c r="E13" s="117"/>
      <c r="F13" s="218">
        <v>14</v>
      </c>
      <c r="G13" t="s" s="219">
        <v>295</v>
      </c>
      <c r="H13" t="s" s="220">
        <v>9</v>
      </c>
      <c r="I13" s="221">
        <v>2019</v>
      </c>
      <c r="J13" s="51"/>
      <c r="K13" s="250"/>
      <c r="L13" s="250"/>
      <c r="M13" s="250"/>
      <c r="N13" s="250"/>
      <c r="O13" s="250"/>
      <c r="P13" s="250"/>
      <c r="Q13" s="52"/>
    </row>
    <row r="14" ht="16.6" customHeight="1">
      <c r="A14" s="217">
        <v>10</v>
      </c>
      <c r="B14" t="s" s="122">
        <v>296</v>
      </c>
      <c r="C14" t="s" s="125">
        <v>9</v>
      </c>
      <c r="D14" s="126">
        <v>2019</v>
      </c>
      <c r="E14" s="117"/>
      <c r="F14" s="218">
        <v>15</v>
      </c>
      <c r="G14" t="s" s="219">
        <v>297</v>
      </c>
      <c r="H14" t="s" s="220">
        <v>5</v>
      </c>
      <c r="I14" s="221">
        <v>2021</v>
      </c>
      <c r="J14" s="51"/>
      <c r="K14" s="52"/>
      <c r="L14" s="52"/>
      <c r="M14" s="52"/>
      <c r="N14" s="52"/>
      <c r="O14" s="52"/>
      <c r="P14" s="52"/>
      <c r="Q14" s="52"/>
    </row>
    <row r="15" ht="17.6" customHeight="1">
      <c r="A15" s="217">
        <v>11</v>
      </c>
      <c r="B15" t="s" s="122">
        <v>298</v>
      </c>
      <c r="C15" t="s" s="125">
        <v>9</v>
      </c>
      <c r="D15" s="126">
        <v>2019</v>
      </c>
      <c r="E15" s="117"/>
      <c r="F15" s="218">
        <v>16</v>
      </c>
      <c r="G15" t="s" s="219">
        <v>299</v>
      </c>
      <c r="H15" t="s" s="220">
        <v>9</v>
      </c>
      <c r="I15" s="221">
        <v>2020</v>
      </c>
      <c r="J15" s="51"/>
      <c r="K15" s="251"/>
      <c r="L15" s="251"/>
      <c r="M15" s="251"/>
      <c r="N15" s="251"/>
      <c r="O15" s="251"/>
      <c r="P15" s="251"/>
      <c r="Q15" s="52"/>
    </row>
    <row r="16" ht="17.6" customHeight="1">
      <c r="A16" s="217">
        <v>13</v>
      </c>
      <c r="B16" t="s" s="122">
        <v>300</v>
      </c>
      <c r="C16" t="s" s="125">
        <v>5</v>
      </c>
      <c r="D16" s="126">
        <v>2020</v>
      </c>
      <c r="E16" s="117"/>
      <c r="F16" s="218">
        <v>17</v>
      </c>
      <c r="G16" t="s" s="219">
        <v>301</v>
      </c>
      <c r="H16" t="s" s="220">
        <v>9</v>
      </c>
      <c r="I16" s="221">
        <v>2019</v>
      </c>
      <c r="J16" s="222"/>
      <c r="K16" t="s" s="139">
        <v>87</v>
      </c>
      <c r="L16" s="252"/>
      <c r="M16" s="252"/>
      <c r="N16" s="253"/>
      <c r="O16" s="250"/>
      <c r="P16" s="254"/>
      <c r="Q16" s="51"/>
    </row>
    <row r="17" ht="16.6" customHeight="1">
      <c r="A17" s="217">
        <v>14</v>
      </c>
      <c r="B17" t="s" s="122">
        <v>302</v>
      </c>
      <c r="C17" t="s" s="125">
        <v>9</v>
      </c>
      <c r="D17" s="126">
        <v>2019</v>
      </c>
      <c r="E17" s="117"/>
      <c r="F17" s="218">
        <v>18</v>
      </c>
      <c r="G17" t="s" s="219">
        <v>303</v>
      </c>
      <c r="H17" t="s" s="220">
        <v>69</v>
      </c>
      <c r="I17" s="221">
        <v>2022</v>
      </c>
      <c r="J17" s="222"/>
      <c r="K17" t="s" s="255">
        <v>90</v>
      </c>
      <c r="L17" s="256"/>
      <c r="M17" s="256"/>
      <c r="N17" s="257"/>
      <c r="O17" s="52"/>
      <c r="P17" s="258"/>
      <c r="Q17" s="51"/>
    </row>
    <row r="18" ht="16.6" customHeight="1">
      <c r="A18" s="217">
        <v>15</v>
      </c>
      <c r="B18" t="s" s="122">
        <v>304</v>
      </c>
      <c r="C18" t="s" s="125">
        <v>290</v>
      </c>
      <c r="D18" s="126">
        <v>2019</v>
      </c>
      <c r="E18" s="117"/>
      <c r="F18" s="218">
        <v>21</v>
      </c>
      <c r="G18" t="s" s="219">
        <v>305</v>
      </c>
      <c r="H18" t="s" s="220">
        <v>5</v>
      </c>
      <c r="I18" s="221">
        <v>2019</v>
      </c>
      <c r="J18" s="222"/>
      <c r="K18" t="s" s="255">
        <v>306</v>
      </c>
      <c r="L18" s="256"/>
      <c r="M18" s="256"/>
      <c r="N18" s="257"/>
      <c r="O18" s="52"/>
      <c r="P18" s="258"/>
      <c r="Q18" s="51"/>
    </row>
    <row r="19" ht="16.6" customHeight="1">
      <c r="A19" s="217">
        <v>16</v>
      </c>
      <c r="B19" t="s" s="122">
        <v>307</v>
      </c>
      <c r="C19" t="s" s="125">
        <v>9</v>
      </c>
      <c r="D19" s="126">
        <v>2019</v>
      </c>
      <c r="E19" s="117"/>
      <c r="F19" s="218">
        <v>22</v>
      </c>
      <c r="G19" t="s" s="219">
        <v>308</v>
      </c>
      <c r="H19" t="s" s="220">
        <v>9</v>
      </c>
      <c r="I19" s="221">
        <v>2020</v>
      </c>
      <c r="J19" s="222"/>
      <c r="K19" s="259"/>
      <c r="L19" s="256"/>
      <c r="M19" s="256"/>
      <c r="N19" s="257"/>
      <c r="O19" s="52"/>
      <c r="P19" s="258"/>
      <c r="Q19" s="51"/>
    </row>
    <row r="20" ht="16.6" customHeight="1">
      <c r="A20" s="217">
        <v>17</v>
      </c>
      <c r="B20" t="s" s="122">
        <v>309</v>
      </c>
      <c r="C20" t="s" s="125">
        <v>5</v>
      </c>
      <c r="D20" s="126">
        <v>2019</v>
      </c>
      <c r="E20" s="117"/>
      <c r="F20" s="218">
        <v>23</v>
      </c>
      <c r="G20" t="s" s="219">
        <v>310</v>
      </c>
      <c r="H20" t="s" s="220">
        <v>9</v>
      </c>
      <c r="I20" s="221">
        <v>2019</v>
      </c>
      <c r="J20" s="222"/>
      <c r="K20" t="s" s="260">
        <v>98</v>
      </c>
      <c r="L20" s="256"/>
      <c r="M20" s="256"/>
      <c r="N20" s="257"/>
      <c r="O20" s="52"/>
      <c r="P20" s="258"/>
      <c r="Q20" s="51"/>
    </row>
    <row r="21" ht="16.6" customHeight="1">
      <c r="A21" s="217">
        <v>30</v>
      </c>
      <c r="B21" t="s" s="122">
        <v>311</v>
      </c>
      <c r="C21" t="s" s="125">
        <v>33</v>
      </c>
      <c r="D21" s="126">
        <v>2019</v>
      </c>
      <c r="E21" s="117"/>
      <c r="F21" s="218">
        <v>24</v>
      </c>
      <c r="G21" t="s" s="219">
        <v>312</v>
      </c>
      <c r="H21" t="s" s="220">
        <v>5</v>
      </c>
      <c r="I21" s="221">
        <v>2020</v>
      </c>
      <c r="J21" s="222"/>
      <c r="K21" t="s" s="255">
        <v>313</v>
      </c>
      <c r="L21" s="256"/>
      <c r="M21" s="256"/>
      <c r="N21" s="257"/>
      <c r="O21" s="52"/>
      <c r="P21" s="258"/>
      <c r="Q21" s="51"/>
    </row>
    <row r="22" ht="16.6" customHeight="1">
      <c r="A22" s="217">
        <v>31</v>
      </c>
      <c r="B22" t="s" s="122">
        <v>314</v>
      </c>
      <c r="C22" t="s" s="125">
        <v>33</v>
      </c>
      <c r="D22" s="126">
        <v>2019</v>
      </c>
      <c r="E22" s="117"/>
      <c r="F22" s="218">
        <v>30</v>
      </c>
      <c r="G22" t="s" s="219">
        <v>315</v>
      </c>
      <c r="H22" t="s" s="220">
        <v>33</v>
      </c>
      <c r="I22" s="221">
        <v>2020</v>
      </c>
      <c r="J22" s="222"/>
      <c r="K22" t="s" s="255">
        <v>316</v>
      </c>
      <c r="L22" s="256"/>
      <c r="M22" s="256"/>
      <c r="N22" s="257"/>
      <c r="O22" s="52"/>
      <c r="P22" s="258"/>
      <c r="Q22" s="51"/>
    </row>
    <row r="23" ht="16.1" customHeight="1">
      <c r="A23" t="s" s="261">
        <v>205</v>
      </c>
      <c r="B23" t="s" s="262">
        <v>317</v>
      </c>
      <c r="C23" s="263"/>
      <c r="D23" s="264"/>
      <c r="E23" s="117"/>
      <c r="F23" t="s" s="265">
        <v>205</v>
      </c>
      <c r="G23" t="s" s="266">
        <v>318</v>
      </c>
      <c r="H23" s="267"/>
      <c r="I23" s="268"/>
      <c r="J23" s="211"/>
      <c r="K23" t="s" s="255">
        <v>319</v>
      </c>
      <c r="L23" s="256"/>
      <c r="M23" s="256"/>
      <c r="N23" s="257"/>
      <c r="O23" s="59"/>
      <c r="P23" s="269"/>
      <c r="Q23" s="58"/>
    </row>
    <row r="24" ht="17.1" customHeight="1">
      <c r="A24" s="270"/>
      <c r="B24" t="s" s="271">
        <v>320</v>
      </c>
      <c r="C24" s="272"/>
      <c r="D24" s="273"/>
      <c r="E24" s="117"/>
      <c r="F24" s="274"/>
      <c r="G24" t="s" s="275">
        <f>HYPERLINK("mailto:kimberlyjweiss@gmail.com","kimberlyjweiss@gmail.com")</f>
        <v>321</v>
      </c>
      <c r="H24" s="276"/>
      <c r="I24" s="277"/>
      <c r="J24" s="278"/>
      <c r="K24" s="279"/>
      <c r="L24" s="276"/>
      <c r="M24" s="276"/>
      <c r="N24" s="276"/>
      <c r="O24" s="276"/>
      <c r="P24" s="277"/>
      <c r="Q24" s="63"/>
    </row>
    <row r="25" ht="18.6" customHeight="1">
      <c r="A25" s="166"/>
      <c r="B25" s="166"/>
      <c r="C25" s="165"/>
      <c r="D25" s="140"/>
      <c r="E25" s="150"/>
      <c r="F25" s="280"/>
      <c r="G25" s="166"/>
      <c r="H25" s="280"/>
      <c r="I25" s="280"/>
      <c r="J25" s="59"/>
      <c r="K25" s="281"/>
      <c r="L25" s="281"/>
      <c r="M25" s="281"/>
      <c r="N25" s="281"/>
      <c r="O25" s="281"/>
      <c r="P25" s="281"/>
      <c r="Q25" s="59"/>
    </row>
    <row r="26" ht="17.6" customHeight="1">
      <c r="A26" t="s" s="118">
        <v>322</v>
      </c>
      <c r="B26" s="114"/>
      <c r="C26" s="116"/>
      <c r="D26" s="153"/>
      <c r="E26" s="282"/>
      <c r="F26" t="s" s="118">
        <v>323</v>
      </c>
      <c r="G26" s="283"/>
      <c r="H26" s="284"/>
      <c r="I26" s="285"/>
      <c r="J26" s="286"/>
      <c r="K26" s="287"/>
      <c r="L26" s="287"/>
      <c r="M26" s="287"/>
      <c r="N26" s="287"/>
      <c r="O26" s="287"/>
      <c r="P26" s="287"/>
      <c r="Q26" s="287"/>
    </row>
    <row r="27" ht="18.6" customHeight="1">
      <c r="A27" s="121">
        <v>2</v>
      </c>
      <c r="B27" t="s" s="122">
        <v>324</v>
      </c>
      <c r="C27" t="s" s="288">
        <v>18</v>
      </c>
      <c r="D27" s="153"/>
      <c r="E27" s="282"/>
      <c r="F27" s="217">
        <v>2</v>
      </c>
      <c r="G27" t="s" s="122">
        <v>325</v>
      </c>
      <c r="H27" t="s" s="125">
        <v>9</v>
      </c>
      <c r="I27" s="126">
        <v>2020</v>
      </c>
      <c r="J27" s="14"/>
      <c r="K27" s="15"/>
      <c r="L27" s="15"/>
      <c r="M27" s="15"/>
      <c r="N27" s="15"/>
      <c r="O27" s="15"/>
      <c r="P27" s="15"/>
      <c r="Q27" s="15"/>
    </row>
    <row r="28" ht="18.6" customHeight="1">
      <c r="A28" s="121">
        <v>3</v>
      </c>
      <c r="B28" t="s" s="122">
        <v>326</v>
      </c>
      <c r="C28" t="s" s="288">
        <v>9</v>
      </c>
      <c r="D28" s="153"/>
      <c r="E28" s="282"/>
      <c r="F28" s="217">
        <v>3</v>
      </c>
      <c r="G28" t="s" s="122">
        <v>327</v>
      </c>
      <c r="H28" t="s" s="125">
        <v>9</v>
      </c>
      <c r="I28" s="126">
        <v>2020</v>
      </c>
      <c r="J28" s="14"/>
      <c r="K28" s="15"/>
      <c r="L28" s="15"/>
      <c r="M28" s="289"/>
      <c r="N28" s="15"/>
      <c r="O28" s="15"/>
      <c r="P28" s="15"/>
      <c r="Q28" s="15"/>
    </row>
    <row r="29" ht="18.6" customHeight="1">
      <c r="A29" s="121">
        <v>4</v>
      </c>
      <c r="B29" t="s" s="122">
        <v>195</v>
      </c>
      <c r="C29" t="s" s="288">
        <v>69</v>
      </c>
      <c r="D29" s="153"/>
      <c r="E29" s="282"/>
      <c r="F29" s="217">
        <v>4</v>
      </c>
      <c r="G29" t="s" s="122">
        <v>328</v>
      </c>
      <c r="H29" t="s" s="125">
        <v>9</v>
      </c>
      <c r="I29" s="126">
        <v>2020</v>
      </c>
      <c r="J29" s="14"/>
      <c r="K29" s="15"/>
      <c r="L29" s="15"/>
      <c r="M29" s="15"/>
      <c r="N29" s="15"/>
      <c r="O29" s="15"/>
      <c r="P29" s="15"/>
      <c r="Q29" s="15"/>
    </row>
    <row r="30" ht="18.6" customHeight="1">
      <c r="A30" s="121">
        <v>5</v>
      </c>
      <c r="B30" t="s" s="122">
        <v>329</v>
      </c>
      <c r="C30" t="s" s="288">
        <v>9</v>
      </c>
      <c r="D30" s="153"/>
      <c r="E30" s="282"/>
      <c r="F30" s="217">
        <v>6</v>
      </c>
      <c r="G30" t="s" s="122">
        <v>330</v>
      </c>
      <c r="H30" t="s" s="125">
        <v>5</v>
      </c>
      <c r="I30" s="126">
        <v>2019</v>
      </c>
      <c r="J30" s="14"/>
      <c r="K30" s="15"/>
      <c r="L30" s="15"/>
      <c r="M30" s="15"/>
      <c r="N30" s="15"/>
      <c r="O30" s="15"/>
      <c r="P30" s="15"/>
      <c r="Q30" s="15"/>
    </row>
    <row r="31" ht="18.6" customHeight="1">
      <c r="A31" s="121">
        <v>6</v>
      </c>
      <c r="B31" t="s" s="122">
        <v>331</v>
      </c>
      <c r="C31" t="s" s="288">
        <v>74</v>
      </c>
      <c r="D31" s="153"/>
      <c r="E31" s="282"/>
      <c r="F31" s="217">
        <v>7</v>
      </c>
      <c r="G31" t="s" s="122">
        <v>332</v>
      </c>
      <c r="H31" t="s" s="125">
        <v>5</v>
      </c>
      <c r="I31" s="126">
        <v>2019</v>
      </c>
      <c r="J31" s="14"/>
      <c r="K31" s="15"/>
      <c r="L31" s="15"/>
      <c r="M31" s="15"/>
      <c r="N31" s="15"/>
      <c r="O31" s="15"/>
      <c r="P31" s="15"/>
      <c r="Q31" s="15"/>
    </row>
    <row r="32" ht="18.6" customHeight="1">
      <c r="A32" s="121">
        <v>7</v>
      </c>
      <c r="B32" t="s" s="122">
        <v>333</v>
      </c>
      <c r="C32" t="s" s="288">
        <v>9</v>
      </c>
      <c r="D32" s="153"/>
      <c r="E32" s="282"/>
      <c r="F32" s="217">
        <v>8</v>
      </c>
      <c r="G32" t="s" s="122">
        <v>334</v>
      </c>
      <c r="H32" t="s" s="125">
        <v>9</v>
      </c>
      <c r="I32" s="126">
        <v>2019</v>
      </c>
      <c r="J32" s="14"/>
      <c r="K32" s="15"/>
      <c r="L32" s="15"/>
      <c r="M32" s="15"/>
      <c r="N32" s="15"/>
      <c r="O32" s="15"/>
      <c r="P32" s="15"/>
      <c r="Q32" s="15"/>
    </row>
    <row r="33" ht="18.6" customHeight="1">
      <c r="A33" s="121">
        <v>8</v>
      </c>
      <c r="B33" t="s" s="122">
        <v>335</v>
      </c>
      <c r="C33" t="s" s="288">
        <v>9</v>
      </c>
      <c r="D33" s="153"/>
      <c r="E33" s="282"/>
      <c r="F33" s="217">
        <v>9</v>
      </c>
      <c r="G33" t="s" s="122">
        <v>336</v>
      </c>
      <c r="H33" t="s" s="125">
        <v>9</v>
      </c>
      <c r="I33" s="126">
        <v>2019</v>
      </c>
      <c r="J33" s="14"/>
      <c r="K33" s="15"/>
      <c r="L33" s="15"/>
      <c r="M33" s="15"/>
      <c r="N33" s="15"/>
      <c r="O33" s="15"/>
      <c r="P33" s="15"/>
      <c r="Q33" s="15"/>
    </row>
    <row r="34" ht="18.6" customHeight="1">
      <c r="A34" s="121">
        <v>9</v>
      </c>
      <c r="B34" t="s" s="122">
        <v>337</v>
      </c>
      <c r="C34" t="s" s="288">
        <v>74</v>
      </c>
      <c r="D34" s="153"/>
      <c r="E34" s="282"/>
      <c r="F34" s="217">
        <v>10</v>
      </c>
      <c r="G34" t="s" s="122">
        <v>338</v>
      </c>
      <c r="H34" t="s" s="125">
        <v>5</v>
      </c>
      <c r="I34" s="126">
        <v>2019</v>
      </c>
      <c r="J34" s="14"/>
      <c r="K34" s="15"/>
      <c r="L34" s="15"/>
      <c r="M34" s="15"/>
      <c r="N34" s="15"/>
      <c r="O34" s="15"/>
      <c r="P34" s="15"/>
      <c r="Q34" s="15"/>
    </row>
    <row r="35" ht="18.6" customHeight="1">
      <c r="A35" s="121">
        <v>11</v>
      </c>
      <c r="B35" t="s" s="122">
        <v>339</v>
      </c>
      <c r="C35" t="s" s="288">
        <v>74</v>
      </c>
      <c r="D35" s="153"/>
      <c r="E35" s="282"/>
      <c r="F35" s="217">
        <v>16</v>
      </c>
      <c r="G35" t="s" s="122">
        <v>340</v>
      </c>
      <c r="H35" t="s" s="125">
        <v>5</v>
      </c>
      <c r="I35" s="126">
        <v>2019</v>
      </c>
      <c r="J35" s="14"/>
      <c r="K35" s="15"/>
      <c r="L35" s="15"/>
      <c r="M35" s="15"/>
      <c r="N35" s="15"/>
      <c r="O35" s="15"/>
      <c r="P35" s="15"/>
      <c r="Q35" s="15"/>
    </row>
    <row r="36" ht="18.6" customHeight="1">
      <c r="A36" s="121">
        <v>12</v>
      </c>
      <c r="B36" t="s" s="122">
        <v>341</v>
      </c>
      <c r="C36" t="s" s="288">
        <v>9</v>
      </c>
      <c r="D36" s="153"/>
      <c r="E36" s="282"/>
      <c r="F36" s="217">
        <v>17</v>
      </c>
      <c r="G36" t="s" s="122">
        <v>342</v>
      </c>
      <c r="H36" t="s" s="125">
        <v>9</v>
      </c>
      <c r="I36" s="126">
        <v>2019</v>
      </c>
      <c r="J36" s="14"/>
      <c r="K36" s="15"/>
      <c r="L36" s="15"/>
      <c r="M36" s="15"/>
      <c r="N36" s="15"/>
      <c r="O36" s="15"/>
      <c r="P36" s="15"/>
      <c r="Q36" s="15"/>
    </row>
    <row r="37" ht="18.6" customHeight="1">
      <c r="A37" s="121">
        <v>14</v>
      </c>
      <c r="B37" t="s" s="122">
        <v>343</v>
      </c>
      <c r="C37" t="s" s="288">
        <v>74</v>
      </c>
      <c r="D37" s="153"/>
      <c r="E37" s="282"/>
      <c r="F37" s="217">
        <v>18</v>
      </c>
      <c r="G37" t="s" s="122">
        <v>344</v>
      </c>
      <c r="H37" t="s" s="125">
        <v>9</v>
      </c>
      <c r="I37" s="126">
        <v>2019</v>
      </c>
      <c r="J37" s="14"/>
      <c r="K37" s="15"/>
      <c r="L37" s="15"/>
      <c r="M37" s="15"/>
      <c r="N37" s="15"/>
      <c r="O37" s="15"/>
      <c r="P37" s="15"/>
      <c r="Q37" s="15"/>
    </row>
    <row r="38" ht="18.6" customHeight="1">
      <c r="A38" s="121">
        <v>15</v>
      </c>
      <c r="B38" t="s" s="122">
        <v>345</v>
      </c>
      <c r="C38" t="s" s="288">
        <v>9</v>
      </c>
      <c r="D38" s="153"/>
      <c r="E38" s="282"/>
      <c r="F38" s="217">
        <v>20</v>
      </c>
      <c r="G38" t="s" s="122">
        <v>346</v>
      </c>
      <c r="H38" t="s" s="125">
        <v>5</v>
      </c>
      <c r="I38" s="126">
        <v>2019</v>
      </c>
      <c r="J38" s="14"/>
      <c r="K38" s="15"/>
      <c r="L38" s="15"/>
      <c r="M38" s="15"/>
      <c r="N38" s="15"/>
      <c r="O38" s="15"/>
      <c r="P38" s="15"/>
      <c r="Q38" s="15"/>
    </row>
    <row r="39" ht="18.6" customHeight="1">
      <c r="A39" s="121">
        <v>16</v>
      </c>
      <c r="B39" t="s" s="122">
        <v>347</v>
      </c>
      <c r="C39" t="s" s="288">
        <v>9</v>
      </c>
      <c r="D39" s="153"/>
      <c r="E39" s="282"/>
      <c r="F39" s="217">
        <v>23</v>
      </c>
      <c r="G39" t="s" s="122">
        <v>348</v>
      </c>
      <c r="H39" t="s" s="125">
        <v>9</v>
      </c>
      <c r="I39" s="126">
        <v>2020</v>
      </c>
      <c r="J39" s="14"/>
      <c r="K39" s="15"/>
      <c r="L39" s="15"/>
      <c r="M39" s="15"/>
      <c r="N39" s="15"/>
      <c r="O39" s="15"/>
      <c r="P39" s="15"/>
      <c r="Q39" s="15"/>
    </row>
    <row r="40" ht="18.6" customHeight="1">
      <c r="A40" s="121">
        <v>17</v>
      </c>
      <c r="B40" t="s" s="122">
        <v>349</v>
      </c>
      <c r="C40" t="s" s="288">
        <v>74</v>
      </c>
      <c r="D40" s="153"/>
      <c r="E40" s="282"/>
      <c r="F40" s="217">
        <v>27</v>
      </c>
      <c r="G40" t="s" s="122">
        <v>350</v>
      </c>
      <c r="H40" t="s" s="125">
        <v>9</v>
      </c>
      <c r="I40" s="126">
        <v>2019</v>
      </c>
      <c r="J40" s="14"/>
      <c r="K40" s="15"/>
      <c r="L40" s="15"/>
      <c r="M40" s="15"/>
      <c r="N40" s="15"/>
      <c r="O40" s="15"/>
      <c r="P40" s="15"/>
      <c r="Q40" s="15"/>
    </row>
    <row r="41" ht="18.6" customHeight="1">
      <c r="A41" s="121">
        <v>29</v>
      </c>
      <c r="B41" t="s" s="122">
        <v>351</v>
      </c>
      <c r="C41" t="s" s="288">
        <v>33</v>
      </c>
      <c r="D41" s="153"/>
      <c r="E41" s="282"/>
      <c r="F41" s="217">
        <v>28</v>
      </c>
      <c r="G41" t="s" s="122">
        <v>352</v>
      </c>
      <c r="H41" t="s" s="125">
        <v>5</v>
      </c>
      <c r="I41" s="126">
        <v>2020</v>
      </c>
      <c r="J41" s="14"/>
      <c r="K41" s="15"/>
      <c r="L41" s="15"/>
      <c r="M41" s="15"/>
      <c r="N41" s="15"/>
      <c r="O41" s="15"/>
      <c r="P41" s="15"/>
      <c r="Q41" s="15"/>
    </row>
    <row r="42" ht="18.6" customHeight="1">
      <c r="A42" t="s" s="261">
        <v>205</v>
      </c>
      <c r="B42" t="s" s="266">
        <v>353</v>
      </c>
      <c r="C42" s="290"/>
      <c r="D42" s="153"/>
      <c r="E42" s="282"/>
      <c r="F42" s="217">
        <v>32</v>
      </c>
      <c r="G42" t="s" s="122">
        <v>354</v>
      </c>
      <c r="H42" t="s" s="125">
        <v>33</v>
      </c>
      <c r="I42" s="126">
        <v>2020</v>
      </c>
      <c r="J42" s="14"/>
      <c r="K42" s="15"/>
      <c r="L42" s="15"/>
      <c r="M42" s="15"/>
      <c r="N42" s="15"/>
      <c r="O42" s="15"/>
      <c r="P42" s="15"/>
      <c r="Q42" s="15"/>
    </row>
    <row r="43" ht="19.6" customHeight="1">
      <c r="A43" s="291"/>
      <c r="B43" s="292"/>
      <c r="C43" s="293"/>
      <c r="D43" s="294"/>
      <c r="E43" s="282"/>
      <c r="F43" s="217">
        <v>42</v>
      </c>
      <c r="G43" t="s" s="122">
        <v>355</v>
      </c>
      <c r="H43" t="s" s="125">
        <v>9</v>
      </c>
      <c r="I43" s="126">
        <v>2020</v>
      </c>
      <c r="J43" s="14"/>
      <c r="K43" s="15"/>
      <c r="L43" s="15"/>
      <c r="M43" s="15"/>
      <c r="N43" s="15"/>
      <c r="O43" s="15"/>
      <c r="P43" s="15"/>
      <c r="Q43" s="15"/>
    </row>
    <row r="44" ht="19.6" customHeight="1">
      <c r="A44" s="140"/>
      <c r="B44" s="140"/>
      <c r="C44" s="137"/>
      <c r="D44" s="150"/>
      <c r="E44" s="282"/>
      <c r="F44" s="217">
        <v>89</v>
      </c>
      <c r="G44" t="s" s="122">
        <v>356</v>
      </c>
      <c r="H44" t="s" s="125">
        <v>9</v>
      </c>
      <c r="I44" s="126">
        <v>2020</v>
      </c>
      <c r="J44" s="14"/>
      <c r="K44" s="15"/>
      <c r="L44" s="15"/>
      <c r="M44" s="15"/>
      <c r="N44" s="15"/>
      <c r="O44" s="15"/>
      <c r="P44" s="15"/>
      <c r="Q44" s="15"/>
    </row>
    <row r="45" ht="18.6" customHeight="1">
      <c r="A45" s="150"/>
      <c r="B45" s="150"/>
      <c r="C45" s="41"/>
      <c r="D45" s="150"/>
      <c r="E45" s="282"/>
      <c r="F45" s="217">
        <v>97</v>
      </c>
      <c r="G45" t="s" s="122">
        <v>357</v>
      </c>
      <c r="H45" t="s" s="125">
        <v>33</v>
      </c>
      <c r="I45" s="126">
        <v>2019</v>
      </c>
      <c r="J45" s="14"/>
      <c r="K45" s="15"/>
      <c r="L45" s="15"/>
      <c r="M45" s="15"/>
      <c r="N45" s="15"/>
      <c r="O45" s="15"/>
      <c r="P45" s="15"/>
      <c r="Q45" s="15"/>
    </row>
    <row r="46" ht="16.1" customHeight="1">
      <c r="A46" s="150"/>
      <c r="B46" s="150"/>
      <c r="C46" s="41"/>
      <c r="D46" s="150"/>
      <c r="E46" s="282"/>
      <c r="F46" t="s" s="265">
        <v>205</v>
      </c>
      <c r="G46" t="s" s="295">
        <v>358</v>
      </c>
      <c r="H46" s="267"/>
      <c r="I46" s="268"/>
      <c r="J46" s="58"/>
      <c r="K46" s="59"/>
      <c r="L46" s="59"/>
      <c r="M46" s="59"/>
      <c r="N46" s="59"/>
      <c r="O46" s="59"/>
      <c r="P46" s="59"/>
      <c r="Q46" s="59"/>
    </row>
    <row r="47" ht="17.1" customHeight="1">
      <c r="A47" s="150"/>
      <c r="B47" s="150"/>
      <c r="C47" s="41"/>
      <c r="D47" s="150"/>
      <c r="E47" s="282"/>
      <c r="F47" t="s" s="296">
        <v>359</v>
      </c>
      <c r="G47" s="148"/>
      <c r="H47" s="208"/>
      <c r="I47" s="297"/>
      <c r="J47" s="58"/>
      <c r="K47" s="59"/>
      <c r="L47" s="59"/>
      <c r="M47" s="59"/>
      <c r="N47" s="59"/>
      <c r="O47" s="59"/>
      <c r="P47" s="59"/>
      <c r="Q47" s="59"/>
    </row>
    <row r="48" ht="17.1" customHeight="1">
      <c r="A48" s="150"/>
      <c r="B48" s="150"/>
      <c r="C48" s="41"/>
      <c r="D48" s="150"/>
      <c r="E48" s="150"/>
      <c r="F48" s="281"/>
      <c r="G48" s="140"/>
      <c r="H48" s="281"/>
      <c r="I48" s="281"/>
      <c r="J48" s="59"/>
      <c r="K48" s="59"/>
      <c r="L48" s="59"/>
      <c r="M48" s="59"/>
      <c r="N48" s="59"/>
      <c r="O48" s="59"/>
      <c r="P48" s="59"/>
      <c r="Q48" s="59"/>
    </row>
    <row r="49" ht="15.6" customHeight="1">
      <c r="A49" s="150"/>
      <c r="B49" s="150"/>
      <c r="C49" s="41"/>
      <c r="D49" s="150"/>
      <c r="E49" s="150"/>
      <c r="F49" s="59"/>
      <c r="G49" s="150"/>
      <c r="H49" s="59"/>
      <c r="I49" s="59"/>
      <c r="J49" s="59"/>
      <c r="K49" s="59"/>
      <c r="L49" s="59"/>
      <c r="M49" s="59"/>
      <c r="N49" s="59"/>
      <c r="O49" s="59"/>
      <c r="P49" s="59"/>
      <c r="Q49" s="59"/>
    </row>
    <row r="50" ht="15.6" customHeight="1">
      <c r="A50" s="150"/>
      <c r="B50" s="150"/>
      <c r="C50" s="41"/>
      <c r="D50" s="150"/>
      <c r="E50" s="150"/>
      <c r="F50" s="59"/>
      <c r="G50" s="150"/>
      <c r="H50" s="59"/>
      <c r="I50" s="59"/>
      <c r="J50" s="59"/>
      <c r="K50" s="59"/>
      <c r="L50" s="59"/>
      <c r="M50" s="59"/>
      <c r="N50" s="59"/>
      <c r="O50" s="59"/>
      <c r="P50" s="59"/>
      <c r="Q50" s="59"/>
    </row>
    <row r="51" ht="15.6" customHeight="1">
      <c r="A51" s="150"/>
      <c r="B51" s="150"/>
      <c r="C51" s="41"/>
      <c r="D51" s="150"/>
      <c r="E51" s="150"/>
      <c r="F51" s="59"/>
      <c r="G51" s="150"/>
      <c r="H51" s="59"/>
      <c r="I51" s="59"/>
      <c r="J51" s="59"/>
      <c r="K51" s="59"/>
      <c r="L51" s="59"/>
      <c r="M51" s="59"/>
      <c r="N51" s="59"/>
      <c r="O51" s="59"/>
      <c r="P51" s="59"/>
      <c r="Q51" s="59"/>
    </row>
    <row r="52" ht="15.6" customHeight="1">
      <c r="A52" s="150"/>
      <c r="B52" s="150"/>
      <c r="C52" s="41"/>
      <c r="D52" s="150"/>
      <c r="E52" s="150"/>
      <c r="F52" s="59"/>
      <c r="G52" s="150"/>
      <c r="H52" s="59"/>
      <c r="I52" s="59"/>
      <c r="J52" s="59"/>
      <c r="K52" s="59"/>
      <c r="L52" s="59"/>
      <c r="M52" s="59"/>
      <c r="N52" s="59"/>
      <c r="O52" s="59"/>
      <c r="P52" s="59"/>
      <c r="Q52" s="59"/>
    </row>
    <row r="53" ht="15.6" customHeight="1">
      <c r="A53" s="150"/>
      <c r="B53" s="150"/>
      <c r="C53" s="41"/>
      <c r="D53" s="150"/>
      <c r="E53" s="150"/>
      <c r="F53" s="59"/>
      <c r="G53" s="150"/>
      <c r="H53" s="59"/>
      <c r="I53" s="59"/>
      <c r="J53" s="59"/>
      <c r="K53" s="59"/>
      <c r="L53" s="59"/>
      <c r="M53" s="59"/>
      <c r="N53" s="59"/>
      <c r="O53" s="59"/>
      <c r="P53" s="59"/>
      <c r="Q53" s="59"/>
    </row>
    <row r="54" ht="15.6" customHeight="1">
      <c r="A54" s="150"/>
      <c r="B54" s="150"/>
      <c r="C54" s="41"/>
      <c r="D54" s="150"/>
      <c r="E54" s="150"/>
      <c r="F54" s="59"/>
      <c r="G54" s="150"/>
      <c r="H54" s="59"/>
      <c r="I54" s="59"/>
      <c r="J54" s="59"/>
      <c r="K54" s="59"/>
      <c r="L54" s="59"/>
      <c r="M54" s="59"/>
      <c r="N54" s="59"/>
      <c r="O54" s="59"/>
      <c r="P54" s="59"/>
      <c r="Q54" s="59"/>
    </row>
  </sheetData>
  <mergeCells count="1">
    <mergeCell ref="A1:Q1"/>
  </mergeCells>
  <hyperlinks>
    <hyperlink ref="K18" r:id="rId1" location="" tooltip="" display=""/>
    <hyperlink ref="B24" r:id="rId2" location="" tooltip="" display=""/>
    <hyperlink ref="G24" r:id="rId3" location="" tooltip="" display=""/>
    <hyperlink ref="F47" r:id="rId4" location="" tooltip="" display=""/>
  </hyperlinks>
  <pageMargins left="1.25" right="1.25" top="0.25" bottom="0" header="0" footer="0"/>
  <pageSetup firstPageNumber="1" fitToHeight="1" fitToWidth="1" scale="6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