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0" yWindow="40" windowWidth="15960" windowHeight="137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K43" i="1"/>
  <c r="K39" i="1"/>
  <c r="T38" i="1"/>
  <c r="S38" i="1"/>
  <c r="R38" i="1"/>
  <c r="Q38" i="1"/>
  <c r="P38" i="1"/>
  <c r="O38" i="1"/>
  <c r="T37" i="1"/>
  <c r="S37" i="1"/>
  <c r="R37" i="1"/>
  <c r="Q37" i="1"/>
  <c r="P37" i="1"/>
  <c r="O37" i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S21" i="1"/>
  <c r="R21" i="1"/>
  <c r="Q21" i="1"/>
  <c r="P21" i="1"/>
  <c r="O21" i="1"/>
  <c r="T20" i="1"/>
  <c r="S20" i="1"/>
  <c r="R20" i="1"/>
  <c r="Q20" i="1"/>
  <c r="P20" i="1"/>
  <c r="O20" i="1"/>
  <c r="T19" i="1"/>
  <c r="S19" i="1"/>
  <c r="R19" i="1"/>
  <c r="Q19" i="1"/>
  <c r="P19" i="1"/>
  <c r="O19" i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R15" i="1"/>
  <c r="Q15" i="1"/>
  <c r="P15" i="1"/>
  <c r="O15" i="1"/>
  <c r="T14" i="1"/>
  <c r="J40" i="1"/>
  <c r="S14" i="1"/>
  <c r="I40" i="1"/>
  <c r="R14" i="1"/>
  <c r="H39" i="1"/>
  <c r="Q14" i="1"/>
  <c r="G39" i="1"/>
  <c r="P14" i="1"/>
  <c r="F39" i="1"/>
  <c r="O14" i="1"/>
  <c r="E40" i="1"/>
  <c r="E39" i="1"/>
  <c r="I39" i="1"/>
  <c r="F40" i="1"/>
  <c r="J39" i="1"/>
  <c r="G40" i="1"/>
  <c r="H40" i="1"/>
  <c r="E41" i="1"/>
  <c r="K40" i="1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>
      <text>
        <r>
          <rPr>
            <sz val="11"/>
            <color indexed="8"/>
            <rFont val="Helvetica"/>
          </rPr>
          <t>Dave Baun:
Player's grade as of
September 1st of the current school year.</t>
        </r>
      </text>
    </comment>
    <comment ref="F3" authorId="1">
      <text>
        <r>
          <rPr>
            <sz val="11"/>
            <color indexed="8"/>
            <rFont val="Helvetica"/>
          </rPr>
          <t>KJH:
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11"/>
            <color indexed="8"/>
            <rFont val="Helvetica"/>
          </rPr>
          <t>Dave Baun:
Player's level of SHSHL play LAST season.  Do not include Spring hockey played for H.S. team.</t>
        </r>
      </text>
    </comment>
    <comment ref="H3" authorId="0">
      <text>
        <r>
          <rPr>
            <sz val="11"/>
            <color indexed="8"/>
            <rFont val="Helvetica"/>
          </rPr>
          <t>Dave Baun:
Player's years of CLUB TRAVEL play, including the current season.</t>
        </r>
      </text>
    </comment>
    <comment ref="I3" authorId="0">
      <text>
        <r>
          <rPr>
            <sz val="11"/>
            <color indexed="8"/>
            <rFont val="Helvetica"/>
          </rPr>
          <t>Dave Baun:
Player's HIGHEST USA Hockey Level, including current season.</t>
        </r>
      </text>
    </comment>
    <comment ref="J3" authorId="0">
      <text>
        <r>
          <rPr>
            <sz val="11"/>
            <color indexed="8"/>
            <rFont val="Helvetica"/>
          </rPr>
          <t>Dave Baun:
Player's HIGHEST USA Hockey CLASSIFICATION corresponding to the HIGHEST LEVEL entered in the previous column.  Note: Junior players are rated as AAA and Non-league travel club teams are rated as Tier II AA.</t>
        </r>
      </text>
    </comment>
    <comment ref="E12" authorId="0">
      <text>
        <r>
          <rPr>
            <sz val="11"/>
            <color indexed="8"/>
            <rFont val="Helvetica"/>
          </rPr>
          <t>Dave Baun:
Player's grade as of
September 1st of the current school year.</t>
        </r>
      </text>
    </comment>
    <comment ref="F12" authorId="1">
      <text>
        <r>
          <rPr>
            <sz val="11"/>
            <color indexed="8"/>
            <rFont val="Helvetica"/>
          </rPr>
          <t>KJH:
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11"/>
            <color indexed="8"/>
            <rFont val="Helvetica"/>
          </rPr>
          <t>Dave Baun:
Player's level of SHSHL play LAST season.  Do not include Spring hockey played for H.S. team.</t>
        </r>
      </text>
    </comment>
    <comment ref="H12" authorId="0">
      <text>
        <r>
          <rPr>
            <sz val="11"/>
            <color indexed="8"/>
            <rFont val="Helvetica"/>
          </rPr>
          <t>Dave Baun:
Player's years of CLUB TRAVEL play, including the current season.</t>
        </r>
      </text>
    </comment>
    <comment ref="I12" authorId="0">
      <text>
        <r>
          <rPr>
            <sz val="11"/>
            <color indexed="8"/>
            <rFont val="Helvetica"/>
          </rPr>
          <t>Dave Baun:
Player's HIGHEST USA Hockey Level, including current season.</t>
        </r>
      </text>
    </comment>
    <comment ref="J12" authorId="0">
      <text>
        <r>
          <rPr>
            <sz val="11"/>
            <color indexed="8"/>
            <rFont val="Helvetica"/>
          </rPr>
          <t>Dave Baun:
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<sst xmlns="http://schemas.openxmlformats.org/spreadsheetml/2006/main" count="202" uniqueCount="151">
  <si>
    <t>Version 10.1</t>
  </si>
  <si>
    <t>Revised by KJH 9-1-15</t>
  </si>
  <si>
    <t>Present Grade</t>
  </si>
  <si>
    <t>School Hockey Experience</t>
  </si>
  <si>
    <t>SHSHL Team Last Season</t>
  </si>
  <si>
    <t>Years of Travel Exper.</t>
  </si>
  <si>
    <t>Highest USAH level</t>
  </si>
  <si>
    <t>Highest USAH Classification</t>
  </si>
  <si>
    <t>12th</t>
  </si>
  <si>
    <t>Varsity AA</t>
  </si>
  <si>
    <t>≥ 8 Years</t>
  </si>
  <si>
    <t>Tier I AAA</t>
  </si>
  <si>
    <t>JR/Mid 18</t>
  </si>
  <si>
    <t>7 Years</t>
  </si>
  <si>
    <t>12th=10</t>
  </si>
  <si>
    <t>7yrs=8</t>
  </si>
  <si>
    <t>Varsity AA=8</t>
  </si>
  <si>
    <t>≥8yrs=8</t>
  </si>
  <si>
    <t>JR/Mid 18=8</t>
  </si>
  <si>
    <t>Tier I AAA = 8</t>
  </si>
  <si>
    <t>11th</t>
  </si>
  <si>
    <t>Varsity A</t>
  </si>
  <si>
    <t>Tier II AA</t>
  </si>
  <si>
    <t>Midget 16</t>
  </si>
  <si>
    <t>6 Years</t>
  </si>
  <si>
    <t>11th=8</t>
  </si>
  <si>
    <t>6yrs=7</t>
  </si>
  <si>
    <t>Varsity A=7</t>
  </si>
  <si>
    <t>7yrs= 7</t>
  </si>
  <si>
    <t>Midget16=7</t>
  </si>
  <si>
    <t>Tier II AA = 7</t>
  </si>
  <si>
    <t>10th</t>
  </si>
  <si>
    <t>JVAA</t>
  </si>
  <si>
    <t>Tier II A</t>
  </si>
  <si>
    <t>Bantam</t>
  </si>
  <si>
    <t>5 Years</t>
  </si>
  <si>
    <t>10th=6</t>
  </si>
  <si>
    <t>5yrs=6</t>
  </si>
  <si>
    <t>JV AA=6</t>
  </si>
  <si>
    <t>6yrs = 6</t>
  </si>
  <si>
    <t>Bantam=6</t>
  </si>
  <si>
    <t>Tier II A = 6</t>
  </si>
  <si>
    <t>9th</t>
  </si>
  <si>
    <t>JVA</t>
  </si>
  <si>
    <t>Tier II B</t>
  </si>
  <si>
    <t>Peewee</t>
  </si>
  <si>
    <t>4 Years</t>
  </si>
  <si>
    <t>9th=5</t>
  </si>
  <si>
    <t>4yrs=5</t>
  </si>
  <si>
    <t>JV A=5</t>
  </si>
  <si>
    <t>5yrs = 5</t>
  </si>
  <si>
    <t>Peewee=4</t>
  </si>
  <si>
    <t>Tier II B  = 5</t>
  </si>
  <si>
    <t>8th</t>
  </si>
  <si>
    <t>JVB</t>
  </si>
  <si>
    <t>In-House</t>
  </si>
  <si>
    <t>Squirt</t>
  </si>
  <si>
    <t>3 Years</t>
  </si>
  <si>
    <t>TEAM INFORMATION</t>
  </si>
  <si>
    <t>8th=4</t>
  </si>
  <si>
    <t>3yrs=3</t>
  </si>
  <si>
    <t>JV B=4</t>
  </si>
  <si>
    <t>4yrs = 4</t>
  </si>
  <si>
    <t>Squirt=2</t>
  </si>
  <si>
    <t>In-House = 2</t>
  </si>
  <si>
    <t>7th</t>
  </si>
  <si>
    <t>MSA</t>
  </si>
  <si>
    <t>None</t>
  </si>
  <si>
    <t>2 Years</t>
  </si>
  <si>
    <t xml:space="preserve"> </t>
  </si>
  <si>
    <t>CLUB</t>
  </si>
  <si>
    <t>Plymouth Whitemarsh</t>
  </si>
  <si>
    <t>7th=3</t>
  </si>
  <si>
    <t>2yrs=1</t>
  </si>
  <si>
    <t>MS A=3</t>
  </si>
  <si>
    <t>3yrs = 3</t>
  </si>
  <si>
    <t>None=0</t>
  </si>
  <si>
    <t>None = 0</t>
  </si>
  <si>
    <t>6th</t>
  </si>
  <si>
    <t>MSB</t>
  </si>
  <si>
    <t>1 Years</t>
  </si>
  <si>
    <t>Level</t>
  </si>
  <si>
    <t>Varsity</t>
  </si>
  <si>
    <t>6th=2</t>
  </si>
  <si>
    <t>1yr=0</t>
  </si>
  <si>
    <t>MS B=2</t>
  </si>
  <si>
    <t>2yrs = 2</t>
  </si>
  <si>
    <t>5th</t>
  </si>
  <si>
    <t>0-1 Years</t>
  </si>
  <si>
    <t>Coach</t>
  </si>
  <si>
    <t>Josh Aiello and Victor Novelli</t>
  </si>
  <si>
    <t>5th=1</t>
  </si>
  <si>
    <t>None=1</t>
  </si>
  <si>
    <t>0-1yr = 1</t>
  </si>
  <si>
    <t>Grade</t>
  </si>
  <si>
    <t>HS Exp</t>
  </si>
  <si>
    <t>Team</t>
  </si>
  <si>
    <t>Trav Exp</t>
  </si>
  <si>
    <t>Club</t>
  </si>
  <si>
    <t>Tier</t>
  </si>
  <si>
    <t>Jers No.</t>
  </si>
  <si>
    <t>Player Name                                                   (Don't type all CAPS)</t>
  </si>
  <si>
    <t xml:space="preserve">School Hockey Experience </t>
  </si>
  <si>
    <t>Player Total</t>
  </si>
  <si>
    <t>Date of Birth</t>
  </si>
  <si>
    <t>School last year</t>
  </si>
  <si>
    <t>13-14 Travel Team</t>
  </si>
  <si>
    <t>Last name</t>
  </si>
  <si>
    <t>First name</t>
  </si>
  <si>
    <t>Shula</t>
  </si>
  <si>
    <t>Cole</t>
  </si>
  <si>
    <t>PWHS</t>
  </si>
  <si>
    <t>Eisenlohr</t>
  </si>
  <si>
    <t>Joseph</t>
  </si>
  <si>
    <t>Fandozzi</t>
  </si>
  <si>
    <t>Steve</t>
  </si>
  <si>
    <t>Isackman</t>
  </si>
  <si>
    <t>Daniel</t>
  </si>
  <si>
    <t>Rinaldi</t>
  </si>
  <si>
    <t>Chris</t>
  </si>
  <si>
    <t>Sciarrone</t>
  </si>
  <si>
    <t>John</t>
  </si>
  <si>
    <t>Slowik</t>
  </si>
  <si>
    <t>Nate</t>
  </si>
  <si>
    <t>Ward</t>
  </si>
  <si>
    <t>Goldstein</t>
  </si>
  <si>
    <t>Skyler</t>
  </si>
  <si>
    <t>Zawislak</t>
  </si>
  <si>
    <t>Lawrence</t>
  </si>
  <si>
    <t>Kevin</t>
  </si>
  <si>
    <t>Friedman</t>
  </si>
  <si>
    <t>Adam</t>
  </si>
  <si>
    <t>CMS</t>
  </si>
  <si>
    <t>Mulligan</t>
  </si>
  <si>
    <t>Gavin</t>
  </si>
  <si>
    <t>Pham</t>
  </si>
  <si>
    <t>Brandon</t>
  </si>
  <si>
    <t>Penn Charter</t>
  </si>
  <si>
    <t>Werther</t>
  </si>
  <si>
    <t>Matthew</t>
  </si>
  <si>
    <t>Galie</t>
  </si>
  <si>
    <t>Kayne</t>
  </si>
  <si>
    <t>Jowett</t>
  </si>
  <si>
    <t>Will</t>
  </si>
  <si>
    <t>Column TOTALS</t>
  </si>
  <si>
    <t>Column Average</t>
  </si>
  <si>
    <t>Number of players</t>
  </si>
  <si>
    <t>Impact Player Ave.</t>
  </si>
  <si>
    <t>TEAM RATING:</t>
  </si>
  <si>
    <t>Troy</t>
  </si>
  <si>
    <t>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</si>
</sst>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2"/>
      <color indexed="8"/>
      <name val="Verdana"/>
    </font>
    <font>
      <sz val="12"/>
      <color indexed="8"/>
      <name val="Verdana"/>
    </font>
    <font>
      <sz val="10"/>
      <color indexed="8"/>
      <name val="Arial"/>
    </font>
    <font>
      <sz val="8"/>
      <color indexed="8"/>
      <name val="Arial Bold"/>
    </font>
    <font>
      <sz val="11"/>
      <color indexed="8"/>
      <name val="Helvetica"/>
    </font>
    <font>
      <sz val="8"/>
      <color indexed="11"/>
      <name val="Arial Bold"/>
    </font>
    <font>
      <sz val="10"/>
      <color indexed="12"/>
      <name val="Arial"/>
    </font>
    <font>
      <sz val="10"/>
      <color indexed="8"/>
      <name val="Arial Bold"/>
    </font>
    <font>
      <sz val="10"/>
      <color indexed="11"/>
      <name val="Arial"/>
    </font>
    <font>
      <sz val="10"/>
      <color indexed="11"/>
      <name val="Arial Bold"/>
    </font>
    <font>
      <sz val="8"/>
      <color indexed="8"/>
      <name val="Arial"/>
    </font>
    <font>
      <sz val="10"/>
      <color indexed="13"/>
      <name val="Arial"/>
    </font>
    <font>
      <sz val="12"/>
      <color indexed="8"/>
      <name val="Arial Bold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2" fillId="0" borderId="1" xfId="0" applyNumberFormat="1" applyFont="1" applyBorder="1" applyAlignment="1"/>
    <xf numFmtId="0" fontId="2" fillId="0" borderId="1" xfId="0" applyNumberFormat="1" applyFont="1" applyBorder="1" applyAlignment="1"/>
    <xf numFmtId="1" fontId="2" fillId="0" borderId="2" xfId="0" applyNumberFormat="1" applyFont="1" applyBorder="1" applyAlignment="1"/>
    <xf numFmtId="1" fontId="2" fillId="0" borderId="1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3" fillId="2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 wrapText="1"/>
    </xf>
    <xf numFmtId="1" fontId="6" fillId="0" borderId="5" xfId="0" applyNumberFormat="1" applyFont="1" applyBorder="1" applyAlignment="1"/>
    <xf numFmtId="1" fontId="2" fillId="0" borderId="3" xfId="0" applyNumberFormat="1" applyFont="1" applyBorder="1" applyAlignment="1"/>
    <xf numFmtId="1" fontId="2" fillId="2" borderId="4" xfId="0" applyNumberFormat="1" applyFont="1" applyFill="1" applyBorder="1" applyAlignment="1">
      <alignment wrapText="1"/>
    </xf>
    <xf numFmtId="1" fontId="2" fillId="4" borderId="4" xfId="0" applyNumberFormat="1" applyFont="1" applyFill="1" applyBorder="1" applyAlignment="1"/>
    <xf numFmtId="1" fontId="3" fillId="2" borderId="4" xfId="0" applyNumberFormat="1" applyFont="1" applyFill="1" applyBorder="1" applyAlignment="1">
      <alignment horizontal="center" wrapText="1"/>
    </xf>
    <xf numFmtId="1" fontId="3" fillId="4" borderId="4" xfId="0" applyNumberFormat="1" applyFont="1" applyFill="1" applyBorder="1" applyAlignment="1">
      <alignment horizontal="center" wrapText="1"/>
    </xf>
    <xf numFmtId="1" fontId="3" fillId="2" borderId="6" xfId="0" applyNumberFormat="1" applyFont="1" applyFill="1" applyBorder="1" applyAlignment="1">
      <alignment horizontal="center" wrapText="1"/>
    </xf>
    <xf numFmtId="1" fontId="3" fillId="4" borderId="7" xfId="0" applyNumberFormat="1" applyFont="1" applyFill="1" applyBorder="1" applyAlignment="1">
      <alignment horizontal="center" wrapText="1"/>
    </xf>
    <xf numFmtId="1" fontId="2" fillId="0" borderId="5" xfId="0" applyNumberFormat="1" applyFont="1" applyBorder="1" applyAlignment="1"/>
    <xf numFmtId="0" fontId="3" fillId="2" borderId="8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/>
    <xf numFmtId="1" fontId="2" fillId="4" borderId="8" xfId="0" applyNumberFormat="1" applyFont="1" applyFill="1" applyBorder="1" applyAlignment="1"/>
    <xf numFmtId="1" fontId="3" fillId="2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5" fillId="3" borderId="11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/>
    <xf numFmtId="1" fontId="2" fillId="4" borderId="11" xfId="0" applyNumberFormat="1" applyFont="1" applyFill="1" applyBorder="1" applyAlignment="1"/>
    <xf numFmtId="1" fontId="3" fillId="2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/>
    <xf numFmtId="1" fontId="7" fillId="3" borderId="15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/>
    <xf numFmtId="0" fontId="3" fillId="3" borderId="8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left"/>
    </xf>
    <xf numFmtId="1" fontId="5" fillId="3" borderId="11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/>
    <xf numFmtId="1" fontId="3" fillId="2" borderId="16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left"/>
    </xf>
    <xf numFmtId="0" fontId="3" fillId="2" borderId="16" xfId="0" applyNumberFormat="1" applyFont="1" applyFill="1" applyBorder="1" applyAlignment="1">
      <alignment horizontal="center"/>
    </xf>
    <xf numFmtId="0" fontId="5" fillId="3" borderId="16" xfId="0" applyNumberFormat="1" applyFont="1" applyFill="1" applyBorder="1" applyAlignment="1">
      <alignment horizontal="center"/>
    </xf>
    <xf numFmtId="1" fontId="5" fillId="3" borderId="16" xfId="0" applyNumberFormat="1" applyFont="1" applyFill="1" applyBorder="1" applyAlignment="1">
      <alignment horizontal="center"/>
    </xf>
    <xf numFmtId="1" fontId="8" fillId="3" borderId="16" xfId="0" applyNumberFormat="1" applyFont="1" applyFill="1" applyBorder="1" applyAlignment="1">
      <alignment horizontal="center"/>
    </xf>
    <xf numFmtId="1" fontId="6" fillId="0" borderId="19" xfId="0" applyNumberFormat="1" applyFont="1" applyBorder="1" applyAlignment="1"/>
    <xf numFmtId="0" fontId="2" fillId="2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2" fillId="4" borderId="7" xfId="0" applyNumberFormat="1" applyFont="1" applyFill="1" applyBorder="1" applyAlignment="1">
      <alignment horizontal="center"/>
    </xf>
    <xf numFmtId="1" fontId="7" fillId="2" borderId="20" xfId="0" applyNumberFormat="1" applyFont="1" applyFill="1" applyBorder="1" applyAlignment="1">
      <alignment horizontal="center" vertical="center" wrapText="1"/>
    </xf>
    <xf numFmtId="1" fontId="2" fillId="4" borderId="20" xfId="0" applyNumberFormat="1" applyFont="1" applyFill="1" applyBorder="1" applyAlignment="1"/>
    <xf numFmtId="1" fontId="3" fillId="2" borderId="20" xfId="0" applyNumberFormat="1" applyFont="1" applyFill="1" applyBorder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wrapText="1"/>
    </xf>
    <xf numFmtId="1" fontId="7" fillId="2" borderId="21" xfId="0" applyNumberFormat="1" applyFont="1" applyFill="1" applyBorder="1" applyAlignment="1">
      <alignment horizontal="center" wrapText="1"/>
    </xf>
    <xf numFmtId="1" fontId="2" fillId="4" borderId="21" xfId="0" applyNumberFormat="1" applyFont="1" applyFill="1" applyBorder="1" applyAlignment="1"/>
    <xf numFmtId="1" fontId="2" fillId="2" borderId="21" xfId="0" applyNumberFormat="1" applyFont="1" applyFill="1" applyBorder="1" applyAlignment="1">
      <alignment horizontal="center" vertical="center" wrapText="1"/>
    </xf>
    <xf numFmtId="1" fontId="3" fillId="4" borderId="21" xfId="0" applyNumberFormat="1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 wrapText="1"/>
    </xf>
    <xf numFmtId="0" fontId="7" fillId="6" borderId="8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0" fontId="2" fillId="5" borderId="8" xfId="0" applyNumberFormat="1" applyFont="1" applyFill="1" applyBorder="1" applyAlignment="1">
      <alignment horizontal="center"/>
    </xf>
    <xf numFmtId="1" fontId="2" fillId="3" borderId="22" xfId="0" applyNumberFormat="1" applyFont="1" applyFill="1" applyBorder="1" applyAlignment="1"/>
    <xf numFmtId="1" fontId="2" fillId="3" borderId="23" xfId="0" applyNumberFormat="1" applyFont="1" applyFill="1" applyBorder="1" applyAlignment="1"/>
    <xf numFmtId="1" fontId="2" fillId="3" borderId="24" xfId="0" applyNumberFormat="1" applyFont="1" applyFill="1" applyBorder="1" applyAlignment="1"/>
    <xf numFmtId="14" fontId="2" fillId="5" borderId="8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/>
    </xf>
    <xf numFmtId="1" fontId="2" fillId="5" borderId="11" xfId="0" applyNumberFormat="1" applyFont="1" applyFill="1" applyBorder="1" applyAlignment="1">
      <alignment horizontal="center"/>
    </xf>
    <xf numFmtId="0" fontId="2" fillId="5" borderId="11" xfId="0" applyNumberFormat="1" applyFont="1" applyFill="1" applyBorder="1" applyAlignment="1">
      <alignment horizontal="center"/>
    </xf>
    <xf numFmtId="1" fontId="2" fillId="3" borderId="25" xfId="0" applyNumberFormat="1" applyFont="1" applyFill="1" applyBorder="1" applyAlignment="1"/>
    <xf numFmtId="1" fontId="2" fillId="3" borderId="26" xfId="0" applyNumberFormat="1" applyFont="1" applyFill="1" applyBorder="1" applyAlignment="1"/>
    <xf numFmtId="1" fontId="2" fillId="3" borderId="27" xfId="0" applyNumberFormat="1" applyFont="1" applyFill="1" applyBorder="1" applyAlignment="1"/>
    <xf numFmtId="14" fontId="2" fillId="5" borderId="1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7" fillId="6" borderId="27" xfId="0" applyNumberFormat="1" applyFont="1" applyFill="1" applyBorder="1" applyAlignment="1">
      <alignment horizontal="center"/>
    </xf>
    <xf numFmtId="0" fontId="7" fillId="6" borderId="28" xfId="0" applyNumberFormat="1" applyFont="1" applyFill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1" fontId="2" fillId="3" borderId="29" xfId="0" applyNumberFormat="1" applyFont="1" applyFill="1" applyBorder="1" applyAlignment="1"/>
    <xf numFmtId="1" fontId="2" fillId="3" borderId="30" xfId="0" applyNumberFormat="1" applyFont="1" applyFill="1" applyBorder="1" applyAlignment="1"/>
    <xf numFmtId="1" fontId="2" fillId="3" borderId="28" xfId="0" applyNumberFormat="1" applyFont="1" applyFill="1" applyBorder="1" applyAlignment="1"/>
    <xf numFmtId="14" fontId="2" fillId="5" borderId="16" xfId="0" applyNumberFormat="1" applyFont="1" applyFill="1" applyBorder="1" applyAlignment="1">
      <alignment horizontal="center"/>
    </xf>
    <xf numFmtId="0" fontId="2" fillId="5" borderId="16" xfId="0" applyNumberFormat="1" applyFont="1" applyFill="1" applyBorder="1" applyAlignment="1">
      <alignment horizontal="center"/>
    </xf>
    <xf numFmtId="1" fontId="2" fillId="0" borderId="31" xfId="0" applyNumberFormat="1" applyFont="1" applyBorder="1" applyAlignment="1"/>
    <xf numFmtId="1" fontId="2" fillId="0" borderId="32" xfId="0" applyNumberFormat="1" applyFont="1" applyBorder="1" applyAlignment="1"/>
    <xf numFmtId="0" fontId="7" fillId="3" borderId="8" xfId="0" applyNumberFormat="1" applyFont="1" applyFill="1" applyBorder="1" applyAlignment="1">
      <alignment horizontal="left"/>
    </xf>
    <xf numFmtId="1" fontId="7" fillId="3" borderId="8" xfId="0" applyNumberFormat="1" applyFont="1" applyFill="1" applyBorder="1" applyAlignment="1">
      <alignment horizontal="left"/>
    </xf>
    <xf numFmtId="2" fontId="7" fillId="3" borderId="8" xfId="0" applyNumberFormat="1" applyFont="1" applyFill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31" xfId="0" applyNumberFormat="1" applyFont="1" applyBorder="1" applyAlignment="1">
      <alignment horizontal="left"/>
    </xf>
    <xf numFmtId="2" fontId="7" fillId="0" borderId="31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left"/>
    </xf>
    <xf numFmtId="1" fontId="7" fillId="3" borderId="11" xfId="0" applyNumberFormat="1" applyFont="1" applyFill="1" applyBorder="1" applyAlignment="1">
      <alignment horizontal="left"/>
    </xf>
    <xf numFmtId="2" fontId="7" fillId="3" borderId="11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/>
    </xf>
    <xf numFmtId="1" fontId="7" fillId="3" borderId="1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/>
    <xf numFmtId="1" fontId="11" fillId="3" borderId="35" xfId="0" applyNumberFormat="1" applyFont="1" applyFill="1" applyBorder="1" applyAlignment="1"/>
    <xf numFmtId="1" fontId="2" fillId="3" borderId="13" xfId="0" applyNumberFormat="1" applyFont="1" applyFill="1" applyBorder="1" applyAlignment="1"/>
    <xf numFmtId="1" fontId="11" fillId="0" borderId="1" xfId="0" applyNumberFormat="1" applyFont="1" applyBorder="1" applyAlignment="1"/>
    <xf numFmtId="0" fontId="3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2" fillId="3" borderId="35" xfId="0" applyNumberFormat="1" applyFont="1" applyFill="1" applyBorder="1" applyAlignment="1"/>
    <xf numFmtId="1" fontId="2" fillId="3" borderId="18" xfId="0" applyNumberFormat="1" applyFont="1" applyFill="1" applyBorder="1" applyAlignment="1"/>
    <xf numFmtId="164" fontId="3" fillId="3" borderId="4" xfId="0" applyNumberFormat="1" applyFont="1" applyFill="1" applyBorder="1" applyAlignment="1">
      <alignment horizontal="center"/>
    </xf>
    <xf numFmtId="1" fontId="10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12" fillId="7" borderId="37" xfId="0" applyNumberFormat="1" applyFont="1" applyFill="1" applyBorder="1" applyAlignment="1">
      <alignment horizontal="center"/>
    </xf>
    <xf numFmtId="1" fontId="12" fillId="7" borderId="38" xfId="0" applyNumberFormat="1" applyFont="1" applyFill="1" applyBorder="1" applyAlignment="1">
      <alignment horizontal="center"/>
    </xf>
    <xf numFmtId="1" fontId="2" fillId="7" borderId="15" xfId="0" applyNumberFormat="1" applyFont="1" applyFill="1" applyBorder="1" applyAlignment="1"/>
    <xf numFmtId="1" fontId="12" fillId="7" borderId="15" xfId="0" applyNumberFormat="1" applyFont="1" applyFill="1" applyBorder="1" applyAlignment="1"/>
    <xf numFmtId="1" fontId="2" fillId="7" borderId="7" xfId="0" applyNumberFormat="1" applyFont="1" applyFill="1" applyBorder="1" applyAlignment="1"/>
    <xf numFmtId="0" fontId="12" fillId="7" borderId="4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/>
    <xf numFmtId="1" fontId="12" fillId="0" borderId="1" xfId="0" applyNumberFormat="1" applyFont="1" applyBorder="1" applyAlignment="1"/>
    <xf numFmtId="1" fontId="2" fillId="0" borderId="31" xfId="0" applyNumberFormat="1" applyFont="1" applyBorder="1" applyAlignment="1">
      <alignment horizontal="left"/>
    </xf>
    <xf numFmtId="0" fontId="7" fillId="3" borderId="6" xfId="0" applyNumberFormat="1" applyFont="1" applyFill="1" applyBorder="1" applyAlignment="1">
      <alignment horizontal="center"/>
    </xf>
    <xf numFmtId="1" fontId="7" fillId="3" borderId="15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0" fontId="7" fillId="3" borderId="20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0" fontId="5" fillId="3" borderId="20" xfId="0" applyNumberFormat="1" applyFont="1" applyFill="1" applyBorder="1" applyAlignment="1">
      <alignment horizontal="center" vertical="center" wrapText="1"/>
    </xf>
    <xf numFmtId="1" fontId="8" fillId="3" borderId="21" xfId="0" applyNumberFormat="1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1" fontId="5" fillId="3" borderId="21" xfId="0" applyNumberFormat="1" applyFont="1" applyFill="1" applyBorder="1" applyAlignment="1">
      <alignment horizontal="center" vertical="center" wrapText="1"/>
    </xf>
    <xf numFmtId="0" fontId="2" fillId="5" borderId="17" xfId="0" applyNumberFormat="1" applyFont="1" applyFill="1" applyBorder="1" applyAlignment="1">
      <alignment horizontal="center"/>
    </xf>
    <xf numFmtId="1" fontId="2" fillId="5" borderId="18" xfId="0" applyNumberFormat="1" applyFont="1" applyFill="1" applyBorder="1" applyAlignment="1">
      <alignment horizontal="center"/>
    </xf>
    <xf numFmtId="0" fontId="2" fillId="5" borderId="12" xfId="0" applyNumberFormat="1" applyFont="1" applyFill="1" applyBorder="1" applyAlignment="1">
      <alignment horizontal="center"/>
    </xf>
    <xf numFmtId="1" fontId="2" fillId="5" borderId="13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>
      <alignment horizontal="center" vertical="center"/>
    </xf>
    <xf numFmtId="1" fontId="7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CFFCC"/>
      <rgbColor rgb="FFC0C0C0"/>
      <rgbColor rgb="FFFFFFFF"/>
      <rgbColor rgb="FF99CCFF"/>
      <rgbColor rgb="FFFCF305"/>
      <rgbColor rgb="FF969696"/>
      <rgbColor rgb="FFFF99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44"/>
  <sheetViews>
    <sheetView showGridLines="0" tabSelected="1" topLeftCell="A3" workbookViewId="0">
      <selection activeCell="A3" sqref="A3"/>
    </sheetView>
  </sheetViews>
  <sheetFormatPr baseColWidth="10" defaultColWidth="6.625" defaultRowHeight="12" customHeight="1" x14ac:dyDescent="0"/>
  <cols>
    <col min="1" max="1" width="2.375" style="1" customWidth="1"/>
    <col min="2" max="2" width="4.25" style="1" customWidth="1"/>
    <col min="3" max="4" width="18.75" style="1" customWidth="1"/>
    <col min="5" max="5" width="8" style="1" customWidth="1"/>
    <col min="6" max="11" width="6.625" style="1" hidden="1" customWidth="1"/>
    <col min="12" max="13" width="18.75" style="1" customWidth="1"/>
    <col min="14" max="37" width="6.625" style="1" hidden="1" customWidth="1"/>
    <col min="38" max="256" width="6.625" style="1" customWidth="1"/>
  </cols>
  <sheetData>
    <row r="1" spans="1:39" ht="18.75" hidden="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.75" hidden="1" customHeight="1">
      <c r="A2" s="3" t="s">
        <v>0</v>
      </c>
      <c r="B2" s="2"/>
      <c r="C2" s="2"/>
      <c r="D2" s="3" t="s">
        <v>1</v>
      </c>
      <c r="E2" s="4"/>
      <c r="F2" s="4"/>
      <c r="G2" s="4"/>
      <c r="H2" s="4"/>
      <c r="I2" s="4"/>
      <c r="J2" s="4"/>
      <c r="K2" s="2"/>
      <c r="L2" s="2"/>
      <c r="M2" s="2"/>
      <c r="N2" s="2"/>
      <c r="O2" s="4"/>
      <c r="P2" s="4"/>
      <c r="Q2" s="4"/>
      <c r="R2" s="4"/>
      <c r="S2" s="4"/>
      <c r="T2" s="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4.5" customHeight="1">
      <c r="A3" s="5"/>
      <c r="B3" s="5"/>
      <c r="C3" s="5"/>
      <c r="D3" s="6"/>
      <c r="E3" s="7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9"/>
      <c r="L3" s="2"/>
      <c r="M3" s="2"/>
      <c r="N3" s="10"/>
      <c r="O3" s="11"/>
      <c r="P3" s="12"/>
      <c r="Q3" s="13"/>
      <c r="R3" s="14"/>
      <c r="S3" s="15"/>
      <c r="T3" s="16"/>
      <c r="U3" s="17"/>
      <c r="V3" s="2"/>
      <c r="W3" s="2"/>
      <c r="X3" s="2"/>
      <c r="Y3" s="2"/>
      <c r="Z3" s="3">
        <v>10</v>
      </c>
      <c r="AA3" s="3" t="s">
        <v>8</v>
      </c>
      <c r="AB3" s="3">
        <v>8</v>
      </c>
      <c r="AC3" s="3" t="s">
        <v>9</v>
      </c>
      <c r="AD3" s="3">
        <v>8</v>
      </c>
      <c r="AE3" s="3" t="s">
        <v>10</v>
      </c>
      <c r="AF3" s="3">
        <v>8</v>
      </c>
      <c r="AG3" s="3" t="s">
        <v>11</v>
      </c>
      <c r="AH3" s="3">
        <v>8</v>
      </c>
      <c r="AI3" s="3" t="s">
        <v>12</v>
      </c>
      <c r="AJ3" s="3">
        <v>8</v>
      </c>
      <c r="AK3" s="3" t="s">
        <v>13</v>
      </c>
      <c r="AL3" s="2"/>
      <c r="AM3" s="2"/>
    </row>
    <row r="4" spans="1:39" ht="15" customHeight="1">
      <c r="A4" s="2"/>
      <c r="B4" s="2"/>
      <c r="C4" s="2"/>
      <c r="D4" s="10"/>
      <c r="E4" s="18" t="s">
        <v>14</v>
      </c>
      <c r="F4" s="19" t="s">
        <v>15</v>
      </c>
      <c r="G4" s="19" t="s">
        <v>16</v>
      </c>
      <c r="H4" s="19" t="s">
        <v>17</v>
      </c>
      <c r="I4" s="19" t="s">
        <v>18</v>
      </c>
      <c r="J4" s="19" t="s">
        <v>19</v>
      </c>
      <c r="K4" s="9"/>
      <c r="L4" s="2"/>
      <c r="M4" s="2"/>
      <c r="N4" s="10"/>
      <c r="O4" s="20"/>
      <c r="P4" s="21"/>
      <c r="Q4" s="22"/>
      <c r="R4" s="23"/>
      <c r="S4" s="24"/>
      <c r="T4" s="25"/>
      <c r="U4" s="17"/>
      <c r="V4" s="2"/>
      <c r="W4" s="2"/>
      <c r="X4" s="2"/>
      <c r="Y4" s="2"/>
      <c r="Z4" s="3">
        <v>8</v>
      </c>
      <c r="AA4" s="3" t="s">
        <v>20</v>
      </c>
      <c r="AB4" s="3">
        <v>7</v>
      </c>
      <c r="AC4" s="3" t="s">
        <v>21</v>
      </c>
      <c r="AD4" s="3">
        <v>7</v>
      </c>
      <c r="AE4" s="3" t="s">
        <v>13</v>
      </c>
      <c r="AF4" s="3">
        <v>7</v>
      </c>
      <c r="AG4" s="3" t="s">
        <v>22</v>
      </c>
      <c r="AH4" s="3">
        <v>7</v>
      </c>
      <c r="AI4" s="3" t="s">
        <v>23</v>
      </c>
      <c r="AJ4" s="3">
        <v>7</v>
      </c>
      <c r="AK4" s="3" t="s">
        <v>24</v>
      </c>
      <c r="AL4" s="2"/>
      <c r="AM4" s="2"/>
    </row>
    <row r="5" spans="1:39" ht="15" customHeight="1">
      <c r="A5" s="2"/>
      <c r="B5" s="2"/>
      <c r="C5" s="2"/>
      <c r="D5" s="10"/>
      <c r="E5" s="26" t="s">
        <v>25</v>
      </c>
      <c r="F5" s="27" t="s">
        <v>26</v>
      </c>
      <c r="G5" s="27" t="s">
        <v>27</v>
      </c>
      <c r="H5" s="27" t="s">
        <v>28</v>
      </c>
      <c r="I5" s="27" t="s">
        <v>29</v>
      </c>
      <c r="J5" s="27" t="s">
        <v>30</v>
      </c>
      <c r="K5" s="9"/>
      <c r="L5" s="2"/>
      <c r="M5" s="2"/>
      <c r="N5" s="10"/>
      <c r="O5" s="28"/>
      <c r="P5" s="29"/>
      <c r="Q5" s="30"/>
      <c r="R5" s="31"/>
      <c r="S5" s="32"/>
      <c r="T5" s="33"/>
      <c r="U5" s="17"/>
      <c r="V5" s="2"/>
      <c r="W5" s="2"/>
      <c r="X5" s="2"/>
      <c r="Y5" s="2"/>
      <c r="Z5" s="3">
        <v>6</v>
      </c>
      <c r="AA5" s="3" t="s">
        <v>31</v>
      </c>
      <c r="AB5" s="3">
        <v>6</v>
      </c>
      <c r="AC5" s="3" t="s">
        <v>32</v>
      </c>
      <c r="AD5" s="3">
        <v>6</v>
      </c>
      <c r="AE5" s="3" t="s">
        <v>24</v>
      </c>
      <c r="AF5" s="3">
        <v>6</v>
      </c>
      <c r="AG5" s="3" t="s">
        <v>33</v>
      </c>
      <c r="AH5" s="3">
        <v>6</v>
      </c>
      <c r="AI5" s="3" t="s">
        <v>34</v>
      </c>
      <c r="AJ5" s="3">
        <v>6</v>
      </c>
      <c r="AK5" s="3" t="s">
        <v>35</v>
      </c>
      <c r="AL5" s="2"/>
      <c r="AM5" s="2"/>
    </row>
    <row r="6" spans="1:39" ht="15" customHeight="1">
      <c r="A6" s="2"/>
      <c r="B6" s="2"/>
      <c r="C6" s="2"/>
      <c r="D6" s="10"/>
      <c r="E6" s="26" t="s">
        <v>36</v>
      </c>
      <c r="F6" s="27" t="s">
        <v>37</v>
      </c>
      <c r="G6" s="27" t="s">
        <v>38</v>
      </c>
      <c r="H6" s="27" t="s">
        <v>39</v>
      </c>
      <c r="I6" s="27" t="s">
        <v>40</v>
      </c>
      <c r="J6" s="27" t="s">
        <v>41</v>
      </c>
      <c r="K6" s="9"/>
      <c r="L6" s="2"/>
      <c r="M6" s="2"/>
      <c r="N6" s="10"/>
      <c r="O6" s="28"/>
      <c r="P6" s="29"/>
      <c r="Q6" s="30"/>
      <c r="R6" s="31"/>
      <c r="S6" s="32"/>
      <c r="T6" s="33"/>
      <c r="U6" s="17"/>
      <c r="V6" s="2"/>
      <c r="W6" s="2"/>
      <c r="X6" s="2"/>
      <c r="Y6" s="2"/>
      <c r="Z6" s="3">
        <v>5</v>
      </c>
      <c r="AA6" s="3" t="s">
        <v>42</v>
      </c>
      <c r="AB6" s="3">
        <v>5</v>
      </c>
      <c r="AC6" s="3" t="s">
        <v>43</v>
      </c>
      <c r="AD6" s="3">
        <v>5</v>
      </c>
      <c r="AE6" s="3" t="s">
        <v>35</v>
      </c>
      <c r="AF6" s="3">
        <v>5</v>
      </c>
      <c r="AG6" s="3" t="s">
        <v>44</v>
      </c>
      <c r="AH6" s="3">
        <v>4</v>
      </c>
      <c r="AI6" s="3" t="s">
        <v>45</v>
      </c>
      <c r="AJ6" s="3">
        <v>5</v>
      </c>
      <c r="AK6" s="3" t="s">
        <v>46</v>
      </c>
      <c r="AL6" s="2"/>
      <c r="AM6" s="2"/>
    </row>
    <row r="7" spans="1:39" ht="15" customHeight="1">
      <c r="A7" s="2"/>
      <c r="B7" s="4"/>
      <c r="C7" s="4"/>
      <c r="D7" s="34"/>
      <c r="E7" s="26" t="s">
        <v>47</v>
      </c>
      <c r="F7" s="27" t="s">
        <v>48</v>
      </c>
      <c r="G7" s="27" t="s">
        <v>49</v>
      </c>
      <c r="H7" s="27" t="s">
        <v>50</v>
      </c>
      <c r="I7" s="27" t="s">
        <v>51</v>
      </c>
      <c r="J7" s="27" t="s">
        <v>52</v>
      </c>
      <c r="K7" s="9"/>
      <c r="L7" s="2"/>
      <c r="M7" s="2"/>
      <c r="N7" s="10"/>
      <c r="O7" s="28"/>
      <c r="P7" s="29"/>
      <c r="Q7" s="30"/>
      <c r="R7" s="31"/>
      <c r="S7" s="32"/>
      <c r="T7" s="33"/>
      <c r="U7" s="17"/>
      <c r="V7" s="2"/>
      <c r="W7" s="2"/>
      <c r="X7" s="2"/>
      <c r="Y7" s="2"/>
      <c r="Z7" s="3">
        <v>4</v>
      </c>
      <c r="AA7" s="3" t="s">
        <v>53</v>
      </c>
      <c r="AB7" s="3">
        <v>4</v>
      </c>
      <c r="AC7" s="3" t="s">
        <v>54</v>
      </c>
      <c r="AD7" s="3">
        <v>4</v>
      </c>
      <c r="AE7" s="3" t="s">
        <v>46</v>
      </c>
      <c r="AF7" s="3">
        <v>2</v>
      </c>
      <c r="AG7" s="3" t="s">
        <v>55</v>
      </c>
      <c r="AH7" s="3">
        <v>2</v>
      </c>
      <c r="AI7" s="3" t="s">
        <v>56</v>
      </c>
      <c r="AJ7" s="3">
        <v>3</v>
      </c>
      <c r="AK7" s="3" t="s">
        <v>57</v>
      </c>
      <c r="AL7" s="2"/>
      <c r="AM7" s="2"/>
    </row>
    <row r="8" spans="1:39" ht="15" customHeight="1">
      <c r="A8" s="10"/>
      <c r="B8" s="135" t="s">
        <v>58</v>
      </c>
      <c r="C8" s="136"/>
      <c r="D8" s="137"/>
      <c r="E8" s="26" t="s">
        <v>59</v>
      </c>
      <c r="F8" s="27" t="s">
        <v>60</v>
      </c>
      <c r="G8" s="27" t="s">
        <v>61</v>
      </c>
      <c r="H8" s="27" t="s">
        <v>62</v>
      </c>
      <c r="I8" s="27" t="s">
        <v>63</v>
      </c>
      <c r="J8" s="27" t="s">
        <v>64</v>
      </c>
      <c r="K8" s="9"/>
      <c r="L8" s="2"/>
      <c r="M8" s="2"/>
      <c r="N8" s="10"/>
      <c r="O8" s="36"/>
      <c r="P8" s="29"/>
      <c r="Q8" s="30"/>
      <c r="R8" s="31"/>
      <c r="S8" s="32"/>
      <c r="T8" s="33"/>
      <c r="U8" s="17"/>
      <c r="V8" s="2"/>
      <c r="W8" s="2"/>
      <c r="X8" s="2"/>
      <c r="Y8" s="2"/>
      <c r="Z8" s="3">
        <v>3</v>
      </c>
      <c r="AA8" s="3" t="s">
        <v>65</v>
      </c>
      <c r="AB8" s="3">
        <v>3</v>
      </c>
      <c r="AC8" s="3" t="s">
        <v>66</v>
      </c>
      <c r="AD8" s="3">
        <v>3</v>
      </c>
      <c r="AE8" s="3" t="s">
        <v>57</v>
      </c>
      <c r="AF8" s="3">
        <v>0</v>
      </c>
      <c r="AG8" s="3" t="s">
        <v>67</v>
      </c>
      <c r="AH8" s="3">
        <v>0</v>
      </c>
      <c r="AI8" s="3" t="s">
        <v>67</v>
      </c>
      <c r="AJ8" s="3">
        <v>1</v>
      </c>
      <c r="AK8" s="3" t="s">
        <v>68</v>
      </c>
      <c r="AL8" s="2"/>
      <c r="AM8" s="2"/>
    </row>
    <row r="9" spans="1:39" ht="15" customHeight="1">
      <c r="A9" s="37" t="s">
        <v>69</v>
      </c>
      <c r="B9" s="38" t="s">
        <v>70</v>
      </c>
      <c r="C9" s="140" t="s">
        <v>71</v>
      </c>
      <c r="D9" s="141"/>
      <c r="E9" s="26" t="s">
        <v>72</v>
      </c>
      <c r="F9" s="27" t="s">
        <v>73</v>
      </c>
      <c r="G9" s="27" t="s">
        <v>74</v>
      </c>
      <c r="H9" s="27" t="s">
        <v>75</v>
      </c>
      <c r="I9" s="27" t="s">
        <v>76</v>
      </c>
      <c r="J9" s="27" t="s">
        <v>77</v>
      </c>
      <c r="K9" s="9"/>
      <c r="L9" s="2"/>
      <c r="M9" s="2"/>
      <c r="N9" s="10"/>
      <c r="O9" s="39"/>
      <c r="P9" s="29"/>
      <c r="Q9" s="30"/>
      <c r="R9" s="31"/>
      <c r="S9" s="32"/>
      <c r="T9" s="33"/>
      <c r="U9" s="17"/>
      <c r="V9" s="2"/>
      <c r="W9" s="2"/>
      <c r="X9" s="2"/>
      <c r="Y9" s="2"/>
      <c r="Z9" s="3">
        <v>2</v>
      </c>
      <c r="AA9" s="3" t="s">
        <v>78</v>
      </c>
      <c r="AB9" s="3">
        <v>2</v>
      </c>
      <c r="AC9" s="3" t="s">
        <v>79</v>
      </c>
      <c r="AD9" s="3">
        <v>2</v>
      </c>
      <c r="AE9" s="3" t="s">
        <v>68</v>
      </c>
      <c r="AF9" s="2"/>
      <c r="AG9" s="2"/>
      <c r="AH9" s="2"/>
      <c r="AI9" s="2"/>
      <c r="AJ9" s="3">
        <v>0</v>
      </c>
      <c r="AK9" s="3" t="s">
        <v>80</v>
      </c>
      <c r="AL9" s="2"/>
      <c r="AM9" s="2"/>
    </row>
    <row r="10" spans="1:39" ht="15" customHeight="1">
      <c r="A10" s="10"/>
      <c r="B10" s="40" t="s">
        <v>81</v>
      </c>
      <c r="C10" s="152" t="s">
        <v>82</v>
      </c>
      <c r="D10" s="153"/>
      <c r="E10" s="26" t="s">
        <v>83</v>
      </c>
      <c r="F10" s="27" t="s">
        <v>84</v>
      </c>
      <c r="G10" s="27" t="s">
        <v>85</v>
      </c>
      <c r="H10" s="27" t="s">
        <v>86</v>
      </c>
      <c r="I10" s="41"/>
      <c r="J10" s="27" t="s">
        <v>69</v>
      </c>
      <c r="K10" s="9"/>
      <c r="L10" s="2"/>
      <c r="M10" s="2"/>
      <c r="N10" s="10"/>
      <c r="O10" s="42"/>
      <c r="P10" s="43"/>
      <c r="Q10" s="44"/>
      <c r="R10" s="45"/>
      <c r="S10" s="46"/>
      <c r="T10" s="47"/>
      <c r="U10" s="17"/>
      <c r="V10" s="2"/>
      <c r="W10" s="2"/>
      <c r="X10" s="2"/>
      <c r="Y10" s="2"/>
      <c r="Z10" s="3">
        <v>1</v>
      </c>
      <c r="AA10" s="3" t="s">
        <v>87</v>
      </c>
      <c r="AB10" s="3">
        <v>1</v>
      </c>
      <c r="AC10" s="3" t="s">
        <v>67</v>
      </c>
      <c r="AD10" s="3">
        <v>1</v>
      </c>
      <c r="AE10" s="3" t="s">
        <v>88</v>
      </c>
      <c r="AF10" s="2"/>
      <c r="AG10" s="2"/>
      <c r="AH10" s="2"/>
      <c r="AI10" s="2"/>
      <c r="AJ10" s="3">
        <v>0</v>
      </c>
      <c r="AK10" s="3" t="s">
        <v>67</v>
      </c>
      <c r="AL10" s="2"/>
      <c r="AM10" s="2"/>
    </row>
    <row r="11" spans="1:39" ht="15" customHeight="1">
      <c r="A11" s="10"/>
      <c r="B11" s="48" t="s">
        <v>89</v>
      </c>
      <c r="C11" s="150" t="s">
        <v>90</v>
      </c>
      <c r="D11" s="151"/>
      <c r="E11" s="49" t="s">
        <v>91</v>
      </c>
      <c r="F11" s="50" t="s">
        <v>76</v>
      </c>
      <c r="G11" s="50" t="s">
        <v>92</v>
      </c>
      <c r="H11" s="50" t="s">
        <v>93</v>
      </c>
      <c r="I11" s="51"/>
      <c r="J11" s="52"/>
      <c r="K11" s="53"/>
      <c r="L11" s="4"/>
      <c r="M11" s="4"/>
      <c r="N11" s="34"/>
      <c r="O11" s="54" t="s">
        <v>94</v>
      </c>
      <c r="P11" s="55" t="s">
        <v>95</v>
      </c>
      <c r="Q11" s="56" t="s">
        <v>96</v>
      </c>
      <c r="R11" s="57" t="s">
        <v>97</v>
      </c>
      <c r="S11" s="58" t="s">
        <v>98</v>
      </c>
      <c r="T11" s="59" t="s">
        <v>99</v>
      </c>
      <c r="U11" s="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5" customHeight="1">
      <c r="A12" s="10"/>
      <c r="B12" s="148" t="s">
        <v>100</v>
      </c>
      <c r="C12" s="154" t="s">
        <v>101</v>
      </c>
      <c r="D12" s="155"/>
      <c r="E12" s="146" t="s">
        <v>2</v>
      </c>
      <c r="F12" s="142" t="s">
        <v>102</v>
      </c>
      <c r="G12" s="142" t="s">
        <v>4</v>
      </c>
      <c r="H12" s="142" t="s">
        <v>5</v>
      </c>
      <c r="I12" s="142" t="s">
        <v>6</v>
      </c>
      <c r="J12" s="142" t="s">
        <v>7</v>
      </c>
      <c r="K12" s="144" t="s">
        <v>103</v>
      </c>
      <c r="L12" s="138" t="s">
        <v>104</v>
      </c>
      <c r="M12" s="156" t="s">
        <v>105</v>
      </c>
      <c r="N12" s="138" t="s">
        <v>106</v>
      </c>
      <c r="O12" s="60"/>
      <c r="P12" s="61"/>
      <c r="Q12" s="62"/>
      <c r="R12" s="63"/>
      <c r="S12" s="62"/>
      <c r="T12" s="63"/>
      <c r="U12" s="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5" customHeight="1">
      <c r="A13" s="34"/>
      <c r="B13" s="147"/>
      <c r="C13" s="64" t="s">
        <v>107</v>
      </c>
      <c r="D13" s="64" t="s">
        <v>108</v>
      </c>
      <c r="E13" s="147"/>
      <c r="F13" s="149"/>
      <c r="G13" s="143"/>
      <c r="H13" s="143"/>
      <c r="I13" s="143"/>
      <c r="J13" s="143"/>
      <c r="K13" s="145"/>
      <c r="L13" s="157"/>
      <c r="M13" s="157"/>
      <c r="N13" s="139"/>
      <c r="O13" s="65"/>
      <c r="P13" s="66"/>
      <c r="Q13" s="67"/>
      <c r="R13" s="68"/>
      <c r="S13" s="69"/>
      <c r="T13" s="68"/>
      <c r="U13" s="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5" customHeight="1">
      <c r="A14" s="70">
        <v>1</v>
      </c>
      <c r="B14" s="71">
        <v>33</v>
      </c>
      <c r="C14" s="72" t="s">
        <v>109</v>
      </c>
      <c r="D14" s="72" t="s">
        <v>110</v>
      </c>
      <c r="E14" s="72" t="s">
        <v>20</v>
      </c>
      <c r="F14" s="73"/>
      <c r="G14" s="74"/>
      <c r="H14" s="74"/>
      <c r="I14" s="74"/>
      <c r="J14" s="74"/>
      <c r="K14" s="75"/>
      <c r="L14" s="76">
        <v>36069</v>
      </c>
      <c r="M14" s="72" t="s">
        <v>111</v>
      </c>
      <c r="N14" s="71"/>
      <c r="O14" s="72">
        <f>IF(E14=AA3,Z3,IF(E14=AA4,Z4,IF(E14=AA5,Z5,IF(E14=AA6,Z6,IF(E14=AA7,Z7,IF(E14=AA8,Z8,IF(E14=AA9,Z9,IF(E14=AA10,Z10,""))))))))</f>
        <v>8</v>
      </c>
      <c r="P14" s="72" t="str">
        <f>IF(F14=AK3,AJ3,IF(F14=AK4,AJ4,IF(F14=AK5,AJ5,IF(F14=AK6,AJ6,IF(F14=AK7,AJ7,IF(F14=AK8,AJ8,IF(F14=AK9,AJ9,IF(F14=AK10,AJ10,""))))))))</f>
        <v/>
      </c>
      <c r="Q14" s="72" t="str">
        <f>IF(G14=AC3,AB3,IF(G14=AC4,AB4,IF(G14=AC5,AB5,IF(G14=AC6,AB6,IF(G14=AC7,AB7,IF(G14=AC8,AB8,IF(G14=AC9,AB9,IF(G14=AC10,AB10,""))))))))</f>
        <v/>
      </c>
      <c r="R14" s="72" t="str">
        <f>IF(H14=AE3,AD3,IF(H14=AE4,AD4,IF(H14=AE5,AD5,IF(H14=AE6,AD6,IF(H14=AE7,AD7,IF(H14=AE8,AD8,IF(H14=AE9,AD9,IF(H14=AE10,AD10,""))))))))</f>
        <v/>
      </c>
      <c r="S14" s="72" t="str">
        <f>IF(J14=AG3,AF3,IF(J14=AG4,AF4,IF(J14=AG5,AF5,IF(J14=AG6,AF6,IF(J14=AG7,AF7,IF(J14=AG8,AF8,""))))))</f>
        <v/>
      </c>
      <c r="T14" s="72" t="str">
        <f t="shared" ref="T14:T38" si="0">IF(I14=$AI$3,$AH$3,IF(I14=$AI$4,$AH$4,IF(I14=$AI$5,$AH$5,IF(I14=$AI$6,$AH$6,IF(I14=$AI$7,$AH$7,IF(I14=$AI$8,$AH$8,""))))))</f>
        <v/>
      </c>
      <c r="U14" s="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5" customHeight="1">
      <c r="A15" s="77">
        <v>2</v>
      </c>
      <c r="B15" s="78">
        <v>89</v>
      </c>
      <c r="C15" s="79" t="s">
        <v>112</v>
      </c>
      <c r="D15" s="79" t="s">
        <v>113</v>
      </c>
      <c r="E15" s="79" t="s">
        <v>20</v>
      </c>
      <c r="F15" s="80"/>
      <c r="G15" s="81"/>
      <c r="H15" s="81"/>
      <c r="I15" s="81"/>
      <c r="J15" s="81"/>
      <c r="K15" s="82"/>
      <c r="L15" s="83">
        <v>36079</v>
      </c>
      <c r="M15" s="79" t="s">
        <v>111</v>
      </c>
      <c r="N15" s="78"/>
      <c r="O15" s="79">
        <f>IF(E15=AA3,Z3,IF(E15=AA4,Z4,IF(E15=AA5,Z5,IF(E15=AA6,Z6,IF(E15=AA7,Z7,IF(E15=AA8,Z8,IF(E15=AA9,Z9,IF(E15=AA10,Z10,""))))))))</f>
        <v>8</v>
      </c>
      <c r="P15" s="79" t="str">
        <f>IF(F15=AK3,AJ3,IF(F15=AK4,AJ4,IF(F15=AK5,AJ5,IF(F15=AK6,AJ6,IF(F15=AK7,AJ7,IF(F15=AK8,AJ8,IF(F15=AK9,AJ9,IF(F15=AK10,AJ10,""))))))))</f>
        <v/>
      </c>
      <c r="Q15" s="79" t="str">
        <f>IF(G15=AC3,AB3,IF(G15=AC4,AB4,IF(G15=AC5,AB5,IF(G15=AC6,AB6,IF(G15=AC7,AB7,IF(G15=AC8,AB8,IF(G15=AC9,AB9,IF(G15=AC10,AB10,""))))))))</f>
        <v/>
      </c>
      <c r="R15" s="79" t="str">
        <f>IF(H15=AE3,AD3,IF(H15=AE4,AD4,IF(H15=AE5,AD5,IF(H15=AE6,AD6,IF(H15=AE7,AD7,IF(H15=AE8,AD8,IF(H15=AE9,AD9,IF(H15=AE10,AD10,""))))))))</f>
        <v/>
      </c>
      <c r="S15" s="79" t="str">
        <f>IF(J15=AG3,AF3,IF(J15=AG4,AF4,IF(J15=AG5,AF5,IF(J15=AG6,AF6,IF(J15=AG7,AF7,IF(J15=AG8,AF8,""))))))</f>
        <v/>
      </c>
      <c r="T15" s="79" t="str">
        <f t="shared" si="0"/>
        <v/>
      </c>
      <c r="U15" s="17"/>
      <c r="V15" s="2"/>
      <c r="W15" s="2"/>
      <c r="X15" s="2"/>
      <c r="Y15" s="2"/>
      <c r="Z15" s="84"/>
      <c r="AA15" s="8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5" customHeight="1">
      <c r="A16" s="77">
        <v>3</v>
      </c>
      <c r="B16" s="78">
        <v>77</v>
      </c>
      <c r="C16" s="79" t="s">
        <v>114</v>
      </c>
      <c r="D16" s="79" t="s">
        <v>115</v>
      </c>
      <c r="E16" s="79" t="s">
        <v>31</v>
      </c>
      <c r="F16" s="80"/>
      <c r="G16" s="81"/>
      <c r="H16" s="81"/>
      <c r="I16" s="81"/>
      <c r="J16" s="81"/>
      <c r="K16" s="82"/>
      <c r="L16" s="83">
        <v>36803</v>
      </c>
      <c r="M16" s="79" t="s">
        <v>111</v>
      </c>
      <c r="N16" s="78"/>
      <c r="O16" s="79">
        <f>IF(E16=AA3,Z3,IF(E16=AA4,Z4,IF(E16=AA5,Z5,IF(E16=AA6,Z6,IF(E16=AA7,Z7,IF(E16=AA8,Z8,IF(E16=AA9,Z9,IF(E16=AA10,Z10,""))))))))</f>
        <v>6</v>
      </c>
      <c r="P16" s="79" t="str">
        <f>IF(F16=AK3,AJ3,IF(F16=AK4,AJ4,IF(F16=AK5,AJ5,IF(F16=AK6,AJ6,IF(F16=AK7,AJ7,IF(F16=AK8,AJ8,IF(F16=AK9,AJ9,IF(F16=AK10,AJ10,""))))))))</f>
        <v/>
      </c>
      <c r="Q16" s="79" t="str">
        <f>IF(G16=AC3,AB3,IF(G16=AC4,AB4,IF(G16=AC5,AB5,IF(G16=AC6,AB6,IF(G16=AC7,AB7,IF(G16=AC8,AB8,IF(G16=AC9,AB9,IF(G16=AC10,AB10,""))))))))</f>
        <v/>
      </c>
      <c r="R16" s="79" t="str">
        <f>IF(H16=AE3,AD3,IF(H16=AE4,AD4,IF(H16=AE5,AD5,IF(H16=AE6,AD6,IF(H16=AE7,AD7,IF(H16=AE8,AD8,IF(H16=AE9,AD9,IF(H16=AE10,AD10,""))))))))</f>
        <v/>
      </c>
      <c r="S16" s="79" t="str">
        <f>IF(J16=AG3,AF3,IF(J16=AG4,AF4,IF(J16=AG5,AF5,IF(J16=AG6,AF6,IF(J16=AG7,AF7,IF(J16=AG8,AF8,""))))))</f>
        <v/>
      </c>
      <c r="T16" s="79" t="str">
        <f t="shared" si="0"/>
        <v/>
      </c>
      <c r="U16" s="17"/>
      <c r="V16" s="2"/>
      <c r="W16" s="2"/>
      <c r="X16" s="2"/>
      <c r="Y16" s="2"/>
      <c r="Z16" s="84"/>
      <c r="AA16" s="8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5" customHeight="1">
      <c r="A17" s="77">
        <v>4</v>
      </c>
      <c r="B17" s="78">
        <v>48</v>
      </c>
      <c r="C17" s="79" t="s">
        <v>116</v>
      </c>
      <c r="D17" s="79" t="s">
        <v>117</v>
      </c>
      <c r="E17" s="79" t="s">
        <v>31</v>
      </c>
      <c r="F17" s="80"/>
      <c r="G17" s="81"/>
      <c r="H17" s="81"/>
      <c r="I17" s="81"/>
      <c r="J17" s="81"/>
      <c r="K17" s="82"/>
      <c r="L17" s="83">
        <v>36627</v>
      </c>
      <c r="M17" s="79" t="s">
        <v>111</v>
      </c>
      <c r="N17" s="78"/>
      <c r="O17" s="79">
        <f>IF(E17=AA3,Z3,IF(E17=AA4,Z4,IF(E17=AA5,Z5,IF(E17=AA6,Z6,IF(E17=AA7,Z7,IF(E17=AA8,Z8,IF(E17=AA9,Z9,IF(E17=AA10,Z10,""))))))))</f>
        <v>6</v>
      </c>
      <c r="P17" s="79" t="str">
        <f>IF(F17=AK3,AJ3,IF(F17=AK4,AJ4,IF(F17=AK5,AJ5,IF(F17=AK6,AJ6,IF(F17=AK7,AJ7,IF(F17=AK8,AJ8,IF(F17=AK9,AJ9,IF(F17=AK10,AJ10,""))))))))</f>
        <v/>
      </c>
      <c r="Q17" s="79" t="str">
        <f>IF(G17=AC3,AB3,IF(G17=AC4,AB4,IF(G17=AC5,AB5,IF(G17=AC6,AB6,IF(G17=AC7,AB7,IF(G17=AC8,AB8,IF(G17=AC9,AB9,IF(G17=AC10,AB10,""))))))))</f>
        <v/>
      </c>
      <c r="R17" s="79" t="str">
        <f>IF(H17=AE3,AD3,IF(H17=AE4,AD4,IF(H17=AE5,AD5,IF(H17=AE6,AD6,IF(H17=AE7,AD7,IF(H17=AE8,AD8,IF(H17=AE9,AD9,IF(H17=AE10,AD10,""))))))))</f>
        <v/>
      </c>
      <c r="S17" s="79" t="str">
        <f>IF(J17=AG3,AF3,IF(J17=AG4,AF4,IF(J17=AG5,AF5,IF(J17=AG6,AF6,IF(J17=AG7,AF7,IF(J17=AG8,AF8,""))))))</f>
        <v/>
      </c>
      <c r="T17" s="79" t="str">
        <f t="shared" si="0"/>
        <v/>
      </c>
      <c r="U17" s="17"/>
      <c r="V17" s="2"/>
      <c r="W17" s="2"/>
      <c r="X17" s="2"/>
      <c r="Y17" s="2"/>
      <c r="Z17" s="85"/>
      <c r="AA17" s="85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5" customHeight="1">
      <c r="A18" s="77">
        <v>5</v>
      </c>
      <c r="B18" s="78">
        <v>28</v>
      </c>
      <c r="C18" s="79" t="s">
        <v>118</v>
      </c>
      <c r="D18" s="79" t="s">
        <v>119</v>
      </c>
      <c r="E18" s="79" t="s">
        <v>8</v>
      </c>
      <c r="F18" s="80"/>
      <c r="G18" s="81"/>
      <c r="H18" s="81"/>
      <c r="I18" s="81"/>
      <c r="J18" s="81"/>
      <c r="K18" s="82"/>
      <c r="L18" s="83">
        <v>35969</v>
      </c>
      <c r="M18" s="79" t="s">
        <v>111</v>
      </c>
      <c r="N18" s="78"/>
      <c r="O18" s="79">
        <f>IF(E18=AA3,Z3,IF(E18=AA4,Z4,IF(E18=AA5,Z5,IF(E18=AA6,Z6,IF(E18=AA7,Z7,IF(E18=AA8,Z8,IF(E18=AA9,Z9,IF(E18=AA10,Z10,""))))))))</f>
        <v>10</v>
      </c>
      <c r="P18" s="79" t="str">
        <f>IF(F18=AK3,AJ3,IF(F18=AK4,AJ4,IF(F18=AK5,AJ5,IF(F18=AK6,AJ6,IF(F18=AK7,AJ7,IF(F18=AK8,AJ8,IF(F18=AK9,AJ9,IF(F18=AK10,AJ10,""))))))))</f>
        <v/>
      </c>
      <c r="Q18" s="79" t="str">
        <f>IF(G18=AC3,AB3,IF(G18=AC4,AB4,IF(G18=AC5,AB5,IF(G18=AC6,AB6,IF(G18=AC7,AB7,IF(G18=AC8,AB8,IF(G18=AC9,AB9,IF(G18=AC10,AB10,""))))))))</f>
        <v/>
      </c>
      <c r="R18" s="79" t="str">
        <f>IF(H18=AE3,AD3,IF(H18=AE4,AD4,IF(H18=AE5,AD5,IF(H18=AE6,AD6,IF(H18=AE7,AD7,IF(H18=AE8,AD8,IF(H18=AE9,AD9,IF(H18=AE10,AD10,""))))))))</f>
        <v/>
      </c>
      <c r="S18" s="79" t="str">
        <f>IF(J18=AG3,AF3,IF(J18=AG4,AF4,IF(J18=AG5,AF5,IF(J18=AG6,AF6,IF(J18=AG7,AF7,IF(J18=AG8,AF8,""))))))</f>
        <v/>
      </c>
      <c r="T18" s="79" t="str">
        <f t="shared" si="0"/>
        <v/>
      </c>
      <c r="U18" s="17"/>
      <c r="V18" s="2"/>
      <c r="W18" s="2"/>
      <c r="X18" s="2"/>
      <c r="Y18" s="2"/>
      <c r="Z18" s="86"/>
      <c r="AA18" s="86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5" customHeight="1">
      <c r="A19" s="77">
        <v>6</v>
      </c>
      <c r="B19" s="78">
        <v>26</v>
      </c>
      <c r="C19" s="79" t="s">
        <v>120</v>
      </c>
      <c r="D19" s="79" t="s">
        <v>121</v>
      </c>
      <c r="E19" s="79" t="s">
        <v>20</v>
      </c>
      <c r="F19" s="80"/>
      <c r="G19" s="81"/>
      <c r="H19" s="81"/>
      <c r="I19" s="81"/>
      <c r="J19" s="81"/>
      <c r="K19" s="82"/>
      <c r="L19" s="83">
        <v>36306</v>
      </c>
      <c r="M19" s="79" t="s">
        <v>111</v>
      </c>
      <c r="N19" s="78"/>
      <c r="O19" s="79">
        <f>IF(E19=AA3,Z3,IF(E19=AA4,Z4,IF(E19=AA5,Z5,IF(E19=AA6,Z6,IF(E19=AA7,Z7,IF(E19=AA8,Z8,IF(E19=AA9,Z9,IF(E19=AA10,Z10,""))))))))</f>
        <v>8</v>
      </c>
      <c r="P19" s="79" t="str">
        <f>IF(F19=AK3,AJ3,IF(F19=AK4,AJ4,IF(F19=AK5,AJ5,IF(F19=AK6,AJ6,IF(F19=AK7,AJ7,IF(F19=AK8,AJ8,IF(F19=AK9,AJ9,IF(F19=AK10,AJ10,""))))))))</f>
        <v/>
      </c>
      <c r="Q19" s="79" t="str">
        <f>IF(G19=AC3,AB3,IF(G19=AC4,AB4,IF(G19=AC5,AB5,IF(G19=AC6,AB6,IF(G19=AC7,AB7,IF(G19=AC8,AB8,IF(G19=AC9,AB9,IF(G19=AC10,AB10,""))))))))</f>
        <v/>
      </c>
      <c r="R19" s="79" t="str">
        <f>IF(H19=AE3,AD3,IF(H19=AE4,AD4,IF(H19=AE5,AD5,IF(H19=AE6,AD6,IF(H19=AE7,AD7,IF(H19=AE8,AD8,IF(H19=AE9,AD9,IF(H19=AE10,AD10,""))))))))</f>
        <v/>
      </c>
      <c r="S19" s="79" t="str">
        <f>IF(J19=AG3,AF3,IF(J19=AG4,AF4,IF(J19=AG5,AF5,IF(J19=AG6,AF6,IF(J19=AG7,AF7,IF(J19=AG8,AF8,""))))))</f>
        <v/>
      </c>
      <c r="T19" s="79" t="str">
        <f t="shared" si="0"/>
        <v/>
      </c>
      <c r="U19" s="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5" customHeight="1">
      <c r="A20" s="77">
        <v>7</v>
      </c>
      <c r="B20" s="78">
        <v>20</v>
      </c>
      <c r="C20" s="79" t="s">
        <v>122</v>
      </c>
      <c r="D20" s="79" t="s">
        <v>123</v>
      </c>
      <c r="E20" s="79" t="s">
        <v>20</v>
      </c>
      <c r="F20" s="80"/>
      <c r="G20" s="81"/>
      <c r="H20" s="81"/>
      <c r="I20" s="81"/>
      <c r="J20" s="81"/>
      <c r="K20" s="82"/>
      <c r="L20" s="83">
        <v>35967</v>
      </c>
      <c r="M20" s="79" t="s">
        <v>111</v>
      </c>
      <c r="N20" s="78"/>
      <c r="O20" s="79">
        <f>IF(E20=AA3,Z3,IF(E20=AA4,Z4,IF(E20=AA5,Z5,IF(E20=AA6,Z6,IF(E20=AA7,Z7,IF(E20=AA8,Z8,IF(E20=AA9,Z9,IF(E20=AA10,Z10,""))))))))</f>
        <v>8</v>
      </c>
      <c r="P20" s="79" t="str">
        <f>IF(F20=AK3,AJ3,IF(F20=AK4,AJ4,IF(F20=AK5,AJ5,IF(F20=AK6,AJ6,IF(F20=AK7,AJ7,IF(F20=AK8,AJ8,IF(F20=AK9,AJ9,IF(F20=AK10,AJ10,""))))))))</f>
        <v/>
      </c>
      <c r="Q20" s="79" t="str">
        <f>IF(G20=AC3,AB3,IF(G20=AC4,AB4,IF(G20=AC5,AB5,IF(G20=AC6,AB6,IF(G20=AC7,AB7,IF(G20=AC8,AB8,IF(G20=AC9,AB9,IF(G20=AC10,AB10,""))))))))</f>
        <v/>
      </c>
      <c r="R20" s="79" t="str">
        <f>IF(H20=AE3,AD3,IF(H20=AE4,AD4,IF(H20=AE5,AD5,IF(H20=AE6,AD6,IF(H20=AE7,AD7,IF(H20=AE8,AD8,IF(H20=AE9,AD9,IF(H20=AE10,AD10,""))))))))</f>
        <v/>
      </c>
      <c r="S20" s="79" t="str">
        <f>IF(J20=AG3,AF3,IF(J20=AG4,AF4,IF(J20=AG5,AF5,IF(J20=AG6,AF6,IF(J20=AG7,AF7,IF(J20=AG8,AF8,""))))))</f>
        <v/>
      </c>
      <c r="T20" s="79" t="str">
        <f t="shared" si="0"/>
        <v/>
      </c>
      <c r="U20" s="17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5" customHeight="1">
      <c r="A21" s="77">
        <v>8</v>
      </c>
      <c r="B21" s="78">
        <v>18</v>
      </c>
      <c r="C21" s="79" t="s">
        <v>124</v>
      </c>
      <c r="D21" s="79" t="s">
        <v>119</v>
      </c>
      <c r="E21" s="79" t="s">
        <v>31</v>
      </c>
      <c r="F21" s="80"/>
      <c r="G21" s="81"/>
      <c r="H21" s="81"/>
      <c r="I21" s="81"/>
      <c r="J21" s="81"/>
      <c r="K21" s="82"/>
      <c r="L21" s="83">
        <v>36636</v>
      </c>
      <c r="M21" s="79" t="s">
        <v>111</v>
      </c>
      <c r="N21" s="78"/>
      <c r="O21" s="79">
        <f>IF(E21=AA3,Z3,IF(E21=AA4,Z4,IF(E21=AA5,Z5,IF(E21=AA6,Z6,IF(E21=AA7,Z7,IF(E21=AA8,Z8,IF(E21=AA9,Z9,IF(E21=AA10,Z10,""))))))))</f>
        <v>6</v>
      </c>
      <c r="P21" s="79" t="str">
        <f>IF(F21=AK3,AJ3,IF(F21=AK4,AJ4,IF(F21=AK5,AJ5,IF(F21=AK6,AJ6,IF(F21=AK7,AJ7,IF(F21=AK8,AJ8,IF(F21=AK9,AJ9,IF(F21=AK10,AJ10,""))))))))</f>
        <v/>
      </c>
      <c r="Q21" s="79" t="str">
        <f>IF(G21=AC3,AB3,IF(G21=AC4,AB4,IF(G21=AC5,AB5,IF(G21=AC6,AB6,IF(G21=AC7,AB7,IF(G21=AC8,AB8,IF(G21=AC9,AB9,IF(G21=AC10,AB10,""))))))))</f>
        <v/>
      </c>
      <c r="R21" s="79" t="str">
        <f>IF(H21=AE3,AD3,IF(H21=AE4,AD4,IF(H21=AE5,AD5,IF(H21=AE6,AD6,IF(H21=AE7,AD7,IF(H21=AE8,AD8,IF(H21=AE9,AD9,IF(H21=AE10,AD10,""))))))))</f>
        <v/>
      </c>
      <c r="S21" s="79" t="str">
        <f>IF(J21=AG3,AF3,IF(J21=AG4,AF4,IF(J21=AG5,AF5,IF(J21=AG6,AF6,IF(J21=AG7,AF7,IF(J21=AG8,AF8,""))))))</f>
        <v/>
      </c>
      <c r="T21" s="79" t="str">
        <f t="shared" si="0"/>
        <v/>
      </c>
      <c r="U21" s="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5" customHeight="1">
      <c r="A22" s="77">
        <v>9</v>
      </c>
      <c r="B22" s="78">
        <v>71</v>
      </c>
      <c r="C22" s="79" t="s">
        <v>125</v>
      </c>
      <c r="D22" s="79" t="s">
        <v>126</v>
      </c>
      <c r="E22" s="79" t="s">
        <v>8</v>
      </c>
      <c r="F22" s="80"/>
      <c r="G22" s="81"/>
      <c r="H22" s="81"/>
      <c r="I22" s="81"/>
      <c r="J22" s="81"/>
      <c r="K22" s="82"/>
      <c r="L22" s="83">
        <v>35787</v>
      </c>
      <c r="M22" s="79" t="s">
        <v>111</v>
      </c>
      <c r="N22" s="78"/>
      <c r="O22" s="79">
        <f>IF(E22=AA3,Z3,IF(E22=AA4,Z4,IF(E22=AA5,Z5,IF(E22=AA6,Z6,IF(E22=AA7,Z7,IF(E22=AA8,Z8,IF(E22=AA9,Z9,IF(E22=AA10,Z10,""))))))))</f>
        <v>10</v>
      </c>
      <c r="P22" s="79" t="str">
        <f>IF(F22=AK3,AJ3,IF(F22=AK4,AJ4,IF(F22=AK5,AJ5,IF(F22=AK6,AJ6,IF(F22=AK7,AJ7,IF(F22=AK8,AJ8,IF(F22=AK9,AJ9,IF(F22=AK10,AJ10,""))))))))</f>
        <v/>
      </c>
      <c r="Q22" s="79" t="str">
        <f>IF(G22=AC3,AB3,IF(G22=AC4,AB4,IF(G22=AC5,AB5,IF(G22=AC6,AB6,IF(G22=AC7,AB7,IF(G22=AC8,AB8,IF(G22=AC9,AB9,IF(G22=AC10,AB10,""))))))))</f>
        <v/>
      </c>
      <c r="R22" s="79" t="str">
        <f>IF(H22=AE3,AD3,IF(H22=AE4,AD4,IF(H22=AE5,AD5,IF(H22=AE6,AD6,IF(H22=AE7,AD7,IF(H22=AE8,AD8,IF(H22=AE9,AD9,IF(H22=AE10,AD10,""))))))))</f>
        <v/>
      </c>
      <c r="S22" s="79" t="str">
        <f>IF(J22=AG3,AF3,IF(J22=AG4,AF4,IF(J22=AG5,AF5,IF(J22=AG6,AF6,IF(J22=AG7,AF7,IF(J22=AG8,AF8,""))))))</f>
        <v/>
      </c>
      <c r="T22" s="79" t="str">
        <f t="shared" si="0"/>
        <v/>
      </c>
      <c r="U22" s="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5" customHeight="1">
      <c r="A23" s="77">
        <v>10</v>
      </c>
      <c r="B23" s="78">
        <v>88</v>
      </c>
      <c r="C23" s="79" t="s">
        <v>127</v>
      </c>
      <c r="D23" s="79" t="s">
        <v>119</v>
      </c>
      <c r="E23" s="79" t="s">
        <v>20</v>
      </c>
      <c r="F23" s="80"/>
      <c r="G23" s="81"/>
      <c r="H23" s="81"/>
      <c r="I23" s="81"/>
      <c r="J23" s="81"/>
      <c r="K23" s="82"/>
      <c r="L23" s="83">
        <v>36115</v>
      </c>
      <c r="M23" s="79" t="s">
        <v>111</v>
      </c>
      <c r="N23" s="78"/>
      <c r="O23" s="79">
        <f>IF(E23=AA3,Z3,IF(E23=AA4,Z4,IF(E23=AA5,Z5,IF(E23=AA6,Z6,IF(E23=AA7,Z7,IF(E23=AA8,Z8,IF(E23=AA9,Z9,IF(E23=AA10,Z10,""))))))))</f>
        <v>8</v>
      </c>
      <c r="P23" s="79" t="str">
        <f>IF(F23=AK3,AJ3,IF(F23=AK4,AJ4,IF(F23=AK5,AJ5,IF(F23=AK6,AJ6,IF(F23=AK7,AJ7,IF(F23=AK8,AJ8,IF(F23=AK9,AJ9,IF(F23=AK10,AJ10,""))))))))</f>
        <v/>
      </c>
      <c r="Q23" s="79" t="str">
        <f>IF(G23=AC3,AB3,IF(G23=AC4,AB4,IF(G23=AC5,AB5,IF(G23=AC6,AB6,IF(G23=AC7,AB7,IF(G23=AC8,AB8,IF(G23=AC9,AB9,IF(G23=AC10,AB10,""))))))))</f>
        <v/>
      </c>
      <c r="R23" s="79" t="str">
        <f>IF(H23=AE3,AD3,IF(H23=AE4,AD4,IF(H23=AE5,AD5,IF(H23=AE6,AD6,IF(H23=AE7,AD7,IF(H23=AE8,AD8,IF(H23=AE9,AD9,IF(H23=AE10,AD10,""))))))))</f>
        <v/>
      </c>
      <c r="S23" s="79" t="str">
        <f>IF(J23=AG3,AF3,IF(J23=AG4,AF4,IF(J23=AG5,AF5,IF(J23=AG6,AF6,IF(J23=AG7,AF7,IF(J23=AG8,AF8,""))))))</f>
        <v/>
      </c>
      <c r="T23" s="79" t="str">
        <f t="shared" si="0"/>
        <v/>
      </c>
      <c r="U23" s="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5" customHeight="1">
      <c r="A24" s="77">
        <v>11</v>
      </c>
      <c r="B24" s="78">
        <v>36</v>
      </c>
      <c r="C24" s="79" t="s">
        <v>128</v>
      </c>
      <c r="D24" s="79" t="s">
        <v>129</v>
      </c>
      <c r="E24" s="79" t="s">
        <v>8</v>
      </c>
      <c r="F24" s="80"/>
      <c r="G24" s="81"/>
      <c r="H24" s="81"/>
      <c r="I24" s="81"/>
      <c r="J24" s="81"/>
      <c r="K24" s="82"/>
      <c r="L24" s="83">
        <v>35901</v>
      </c>
      <c r="M24" s="79" t="s">
        <v>111</v>
      </c>
      <c r="N24" s="78"/>
      <c r="O24" s="79">
        <f>IF(E24=AA3,Z3,IF(E24=AA4,Z4,IF(E24=AA5,Z5,IF(E24=AA6,Z6,IF(E24=AA7,Z7,IF(E24=AA8,Z8,IF(E24=AA9,Z9,IF(E24=AA10,Z10,""))))))))</f>
        <v>10</v>
      </c>
      <c r="P24" s="79" t="str">
        <f>IF(F24=AK3,AJ3,IF(F24=AK4,AJ4,IF(F24=AK5,AJ5,IF(F24=AK6,AJ6,IF(F24=AK7,AJ7,IF(F24=AK8,AJ8,IF(F24=AK9,AJ9,IF(F24=AK10,AJ10,""))))))))</f>
        <v/>
      </c>
      <c r="Q24" s="79" t="str">
        <f>IF(G24=AC3,AB3,IF(G24=AC4,AB4,IF(G24=AC5,AB5,IF(G24=AC6,AB6,IF(G24=AC7,AB7,IF(G24=AC8,AB8,IF(G24=AC9,AB9,IF(G24=AC10,AB10,""))))))))</f>
        <v/>
      </c>
      <c r="R24" s="79" t="str">
        <f>IF(H24=AE3,AD3,IF(H24=AE4,AD4,IF(H24=AE5,AD5,IF(H24=AE6,AD6,IF(H24=AE7,AD7,IF(H24=AE8,AD8,IF(H24=AE9,AD9,IF(H24=AE10,AD10,""))))))))</f>
        <v/>
      </c>
      <c r="S24" s="79" t="str">
        <f>IF(J24=AG3,AF3,IF(J24=AG4,AF4,IF(J24=AG5,AF5,IF(J24=AG6,AF6,IF(J24=AG7,AF7,IF(J24=AG8,AF8,""))))))</f>
        <v/>
      </c>
      <c r="T24" s="79" t="str">
        <f t="shared" si="0"/>
        <v/>
      </c>
      <c r="U24" s="17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5" customHeight="1">
      <c r="A25" s="77">
        <v>12</v>
      </c>
      <c r="B25" s="78">
        <v>73</v>
      </c>
      <c r="C25" s="79" t="s">
        <v>130</v>
      </c>
      <c r="D25" s="79" t="s">
        <v>131</v>
      </c>
      <c r="E25" s="79" t="s">
        <v>42</v>
      </c>
      <c r="F25" s="80"/>
      <c r="G25" s="81"/>
      <c r="H25" s="81"/>
      <c r="I25" s="81"/>
      <c r="J25" s="81"/>
      <c r="K25" s="82"/>
      <c r="L25" s="83">
        <v>36983</v>
      </c>
      <c r="M25" s="79" t="s">
        <v>132</v>
      </c>
      <c r="N25" s="78"/>
      <c r="O25" s="79">
        <f>IF(E25=AA3,Z3,IF(E25=AA4,Z4,IF(E25=AA5,Z5,IF(E25=AA6,Z6,IF(E25=AA7,Z7,IF(E25=AA8,Z8,IF(E25=AA9,Z9,IF(E25=AA10,Z10,""))))))))</f>
        <v>5</v>
      </c>
      <c r="P25" s="79" t="str">
        <f>IF(F25=AK3,AJ3,IF(F25=AK4,AJ4,IF(F25=AK5,AJ5,IF(F25=AK6,AJ6,IF(F25=AK7,AJ7,IF(F25=AK8,AJ8,IF(F25=AK9,AJ9,IF(F25=AK10,AJ10,""))))))))</f>
        <v/>
      </c>
      <c r="Q25" s="79" t="str">
        <f>IF(G25=AC3,AB3,IF(G25=AC4,AB4,IF(G25=AC5,AB5,IF(G25=AC6,AB6,IF(G25=AC7,AB7,IF(G25=AC8,AB8,IF(G25=AC9,AB9,IF(G25=AC10,AB10,""))))))))</f>
        <v/>
      </c>
      <c r="R25" s="79" t="str">
        <f>IF(H25=AE3,AD3,IF(H25=AE4,AD4,IF(H25=AE5,AD5,IF(H25=AE6,AD6,IF(H25=AE7,AD7,IF(H25=AE8,AD8,IF(H25=AE9,AD9,IF(H25=AE10,AD10,""))))))))</f>
        <v/>
      </c>
      <c r="S25" s="79" t="str">
        <f>IF(J25=AG3,AF3,IF(J25=AG4,AF4,IF(J25=AG5,AF5,IF(J25=AG6,AF6,IF(J25=AG7,AF7,IF(J25=AG8,AF8,""))))))</f>
        <v/>
      </c>
      <c r="T25" s="79" t="str">
        <f t="shared" si="0"/>
        <v/>
      </c>
      <c r="U25" s="17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5" customHeight="1">
      <c r="A26" s="77">
        <v>13</v>
      </c>
      <c r="B26" s="78">
        <v>5</v>
      </c>
      <c r="C26" s="79" t="s">
        <v>133</v>
      </c>
      <c r="D26" s="79" t="s">
        <v>134</v>
      </c>
      <c r="E26" s="79" t="s">
        <v>42</v>
      </c>
      <c r="F26" s="80"/>
      <c r="G26" s="81"/>
      <c r="H26" s="81"/>
      <c r="I26" s="81"/>
      <c r="J26" s="81"/>
      <c r="K26" s="82"/>
      <c r="L26" s="83">
        <v>36927</v>
      </c>
      <c r="M26" s="79" t="s">
        <v>132</v>
      </c>
      <c r="N26" s="78"/>
      <c r="O26" s="79">
        <f>IF(E26=AA3,Z3,IF(E26=AA4,Z4,IF(E26=AA5,Z5,IF(E26=AA6,Z6,IF(E26=AA7,Z7,IF(E26=AA8,Z8,IF(E26=AA9,Z9,IF(E26=AA10,Z10,""))))))))</f>
        <v>5</v>
      </c>
      <c r="P26" s="79" t="str">
        <f>IF(F26=AK3,AJ3,IF(F26=AK4,AJ4,IF(F26=AK5,AJ5,IF(F26=AK6,AJ6,IF(F26=AK7,AJ7,IF(F26=AK8,AJ8,IF(F26=AK9,AJ9,IF(F26=AK10,AJ10,""))))))))</f>
        <v/>
      </c>
      <c r="Q26" s="79" t="str">
        <f>IF(G26=AC3,AB3,IF(G26=AC4,AB4,IF(G26=AC5,AB5,IF(G26=AC6,AB6,IF(G26=AC7,AB7,IF(G26=AC8,AB8,IF(G26=AC9,AB9,IF(G26=AC10,AB10,""))))))))</f>
        <v/>
      </c>
      <c r="R26" s="79" t="str">
        <f>IF(H26=AE3,AD3,IF(H26=AE4,AD4,IF(H26=AE5,AD5,IF(H26=AE6,AD6,IF(H26=AE7,AD7,IF(H26=AE8,AD8,IF(H26=AE9,AD9,IF(H26=AE10,AD10,""))))))))</f>
        <v/>
      </c>
      <c r="S26" s="79" t="str">
        <f>IF(J26=AG3,AF3,IF(J26=AG4,AF4,IF(J26=AG5,AF5,IF(J26=AG6,AF6,IF(J26=AG7,AF7,IF(J26=AG8,AF8,""))))))</f>
        <v/>
      </c>
      <c r="T26" s="79" t="str">
        <f t="shared" si="0"/>
        <v/>
      </c>
      <c r="U26" s="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5" customHeight="1">
      <c r="A27" s="77">
        <v>14</v>
      </c>
      <c r="B27" s="78">
        <v>97</v>
      </c>
      <c r="C27" s="79" t="s">
        <v>135</v>
      </c>
      <c r="D27" s="79" t="s">
        <v>136</v>
      </c>
      <c r="E27" s="79" t="s">
        <v>31</v>
      </c>
      <c r="F27" s="80"/>
      <c r="G27" s="81"/>
      <c r="H27" s="81"/>
      <c r="I27" s="81"/>
      <c r="J27" s="81"/>
      <c r="K27" s="82"/>
      <c r="L27" s="83">
        <v>36578</v>
      </c>
      <c r="M27" s="79" t="s">
        <v>137</v>
      </c>
      <c r="N27" s="78"/>
      <c r="O27" s="79">
        <f>IF(E27=AA3,Z3,IF(E27=AA4,Z4,IF(E27=AA5,Z5,IF(E27=AA6,Z6,IF(E27=AA7,Z7,IF(E27=AA8,Z8,IF(E27=AA9,Z9,IF(E27=AA10,Z10,""))))))))</f>
        <v>6</v>
      </c>
      <c r="P27" s="79" t="str">
        <f>IF(F27=AK3,AJ3,IF(F27=AK4,AJ4,IF(F27=AK5,AJ5,IF(F27=AK6,AJ6,IF(F27=AK7,AJ7,IF(F27=AK8,AJ8,IF(F27=AK9,AJ9,IF(F27=AK10,AJ10,""))))))))</f>
        <v/>
      </c>
      <c r="Q27" s="79" t="str">
        <f>IF(G27=AC3,AB3,IF(G27=AC4,AB4,IF(G27=AC5,AB5,IF(G27=AC6,AB6,IF(G27=AC7,AB7,IF(G27=AC8,AB8,IF(G27=AC9,AB9,IF(G27=AC10,AB10,""))))))))</f>
        <v/>
      </c>
      <c r="R27" s="79" t="str">
        <f>IF(H27=AE3,AD3,IF(H27=AE4,AD4,IF(H27=AE5,AD5,IF(H27=AE6,AD6,IF(H27=AE7,AD7,IF(H27=AE8,AD8,IF(H27=AE9,AD9,IF(H27=AE10,AD10,""))))))))</f>
        <v/>
      </c>
      <c r="S27" s="79" t="str">
        <f>IF(J27=AG3,AF3,IF(J27=AG4,AF4,IF(J27=AG5,AF5,IF(J27=AG6,AF6,IF(J27=AG7,AF7,IF(J27=AG8,AF8,""))))))</f>
        <v/>
      </c>
      <c r="T27" s="79" t="str">
        <f t="shared" si="0"/>
        <v/>
      </c>
      <c r="U27" s="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5" customHeight="1">
      <c r="A28" s="77">
        <v>15</v>
      </c>
      <c r="B28" s="78">
        <v>55</v>
      </c>
      <c r="C28" s="79" t="s">
        <v>138</v>
      </c>
      <c r="D28" s="79" t="s">
        <v>139</v>
      </c>
      <c r="E28" s="79" t="s">
        <v>31</v>
      </c>
      <c r="F28" s="80"/>
      <c r="G28" s="81"/>
      <c r="H28" s="81"/>
      <c r="I28" s="81"/>
      <c r="J28" s="81"/>
      <c r="K28" s="82"/>
      <c r="L28" s="83">
        <v>36608</v>
      </c>
      <c r="M28" s="79" t="s">
        <v>111</v>
      </c>
      <c r="N28" s="78"/>
      <c r="O28" s="79">
        <f>IF(E28=AA3,Z3,IF(E28=AA4,Z4,IF(E28=AA5,Z5,IF(E28=AA6,Z6,IF(E28=AA7,Z7,IF(E28=AA8,Z8,IF(E28=AA9,Z9,IF(E28=AA10,Z10,""))))))))</f>
        <v>6</v>
      </c>
      <c r="P28" s="79" t="str">
        <f>IF(F28=AK3,AJ3,IF(F28=AK4,AJ4,IF(F28=AK5,AJ5,IF(F28=AK6,AJ6,IF(F28=AK7,AJ7,IF(F28=AK8,AJ8,IF(F28=AK9,AJ9,IF(F28=AK10,AJ10,""))))))))</f>
        <v/>
      </c>
      <c r="Q28" s="79" t="str">
        <f>IF(G28=AC3,AB3,IF(G28=AC4,AB4,IF(G28=AC5,AB5,IF(G28=AC6,AB6,IF(G28=AC7,AB7,IF(G28=AC8,AB8,IF(G28=AC9,AB9,IF(G28=AC10,AB10,""))))))))</f>
        <v/>
      </c>
      <c r="R28" s="79" t="str">
        <f>IF(H28=AE3,AD3,IF(H28=AE4,AD4,IF(H28=AE5,AD5,IF(H28=AE6,AD6,IF(H28=AE7,AD7,IF(H28=AE8,AD8,IF(H28=AE9,AD9,IF(H28=AE10,AD10,""))))))))</f>
        <v/>
      </c>
      <c r="S28" s="79" t="str">
        <f>IF(J28=AG3,AF3,IF(J28=AG4,AF4,IF(J28=AG5,AF5,IF(J28=AG6,AF6,IF(J28=AG7,AF7,IF(J28=AG8,AF8,""))))))</f>
        <v/>
      </c>
      <c r="T28" s="79" t="str">
        <f t="shared" si="0"/>
        <v/>
      </c>
      <c r="U28" s="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5" customHeight="1">
      <c r="A29" s="77">
        <v>16</v>
      </c>
      <c r="B29" s="78">
        <v>56</v>
      </c>
      <c r="C29" s="79" t="s">
        <v>140</v>
      </c>
      <c r="D29" s="79" t="s">
        <v>141</v>
      </c>
      <c r="E29" s="79" t="s">
        <v>31</v>
      </c>
      <c r="F29" s="80"/>
      <c r="G29" s="81"/>
      <c r="H29" s="81"/>
      <c r="I29" s="81"/>
      <c r="J29" s="81"/>
      <c r="K29" s="82"/>
      <c r="L29" s="83">
        <v>36713</v>
      </c>
      <c r="M29" s="79" t="s">
        <v>111</v>
      </c>
      <c r="N29" s="78"/>
      <c r="O29" s="79">
        <f>IF(E29=AA3,Z3,IF(E29=AA4,Z4,IF(E29=AA5,Z5,IF(E29=AA6,Z6,IF(E29=AA7,Z7,IF(E29=AA8,Z8,IF(E29=AA9,Z9,IF(E29=AA10,Z10,""))))))))</f>
        <v>6</v>
      </c>
      <c r="P29" s="79" t="str">
        <f>IF(F29=AK3,AJ3,IF(F29=AK4,AJ4,IF(F29=AK5,AJ5,IF(F29=AK6,AJ6,IF(F29=AK7,AJ7,IF(F29=AK8,AJ8,IF(F29=AK9,AJ9,IF(F29=AK10,AJ10,""))))))))</f>
        <v/>
      </c>
      <c r="Q29" s="79" t="str">
        <f>IF(G29=AC3,AB3,IF(G29=AC4,AB4,IF(G29=AC5,AB5,IF(G29=AC6,AB6,IF(G29=AC7,AB7,IF(G29=AC8,AB8,IF(G29=AC9,AB9,IF(G29=AC10,AB10,""))))))))</f>
        <v/>
      </c>
      <c r="R29" s="79" t="str">
        <f>IF(H29=AE3,AD3,IF(H29=AE4,AD4,IF(H29=AE5,AD5,IF(H29=AE6,AD6,IF(H29=AE7,AD7,IF(H29=AE8,AD8,IF(H29=AE9,AD9,IF(H29=AE10,AD10,""))))))))</f>
        <v/>
      </c>
      <c r="S29" s="79" t="str">
        <f>IF(J29=AG3,AF3,IF(J29=AG4,AF4,IF(J29=AG5,AF5,IF(J29=AG6,AF6,IF(J29=AG7,AF7,IF(J29=AG8,AF8,""))))))</f>
        <v/>
      </c>
      <c r="T29" s="79" t="str">
        <f t="shared" si="0"/>
        <v/>
      </c>
      <c r="U29" s="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5" customHeight="1">
      <c r="A30" s="77">
        <v>17</v>
      </c>
      <c r="B30" s="78">
        <v>68</v>
      </c>
      <c r="C30" s="79" t="s">
        <v>142</v>
      </c>
      <c r="D30" s="79" t="s">
        <v>143</v>
      </c>
      <c r="E30" s="79" t="s">
        <v>42</v>
      </c>
      <c r="F30" s="80"/>
      <c r="G30" s="81"/>
      <c r="H30" s="81"/>
      <c r="I30" s="81"/>
      <c r="J30" s="81"/>
      <c r="K30" s="82"/>
      <c r="L30" s="83">
        <v>36972</v>
      </c>
      <c r="M30" s="79" t="s">
        <v>132</v>
      </c>
      <c r="N30" s="78"/>
      <c r="O30" s="79">
        <f>IF(E30=AA3,Z3,IF(E30=AA4,Z4,IF(E30=AA5,Z5,IF(E30=AA6,Z6,IF(E30=AA7,Z7,IF(E30=AA8,Z8,IF(E30=AA9,Z9,IF(E30=AA10,Z10,""))))))))</f>
        <v>5</v>
      </c>
      <c r="P30" s="79" t="str">
        <f>IF(F30=AK3,AJ3,IF(F30=AK4,AJ4,IF(F30=AK5,AJ5,IF(F30=AK6,AJ6,IF(F30=AK7,AJ7,IF(F30=AK8,AJ8,IF(F30=AK9,AJ9,IF(F30=AK10,AJ10,""))))))))</f>
        <v/>
      </c>
      <c r="Q30" s="79" t="str">
        <f>IF(G30=AC3,AB3,IF(G30=AC4,AB4,IF(G30=AC5,AB5,IF(G30=AC6,AB6,IF(G30=AC7,AB7,IF(G30=AC8,AB8,IF(G30=AC9,AB9,IF(G30=AC10,AB10,""))))))))</f>
        <v/>
      </c>
      <c r="R30" s="79" t="str">
        <f>IF(H30=AE3,AD3,IF(H30=AE4,AD4,IF(H30=AE5,AD5,IF(H30=AE6,AD6,IF(H30=AE7,AD7,IF(H30=AE8,AD8,IF(H30=AE9,AD9,IF(H30=AE10,AD10,""))))))))</f>
        <v/>
      </c>
      <c r="S30" s="79" t="str">
        <f>IF(J30=AG3,AF3,IF(J30=AG4,AF4,IF(J30=AG5,AF5,IF(J30=AG6,AF6,IF(J30=AG7,AF7,IF(J30=AG8,AF8,""))))))</f>
        <v/>
      </c>
      <c r="T30" s="79" t="str">
        <f t="shared" si="0"/>
        <v/>
      </c>
      <c r="U30" s="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5" customHeight="1">
      <c r="A31" s="77">
        <v>18</v>
      </c>
      <c r="B31" s="78">
        <v>91</v>
      </c>
      <c r="C31" s="78" t="s">
        <v>149</v>
      </c>
      <c r="D31" s="78" t="s">
        <v>150</v>
      </c>
      <c r="E31" s="78" t="s">
        <v>42</v>
      </c>
      <c r="F31" s="80"/>
      <c r="G31" s="81"/>
      <c r="H31" s="81"/>
      <c r="I31" s="81"/>
      <c r="J31" s="81"/>
      <c r="K31" s="82"/>
      <c r="L31" s="83">
        <v>37021</v>
      </c>
      <c r="M31" s="78" t="s">
        <v>132</v>
      </c>
      <c r="N31" s="78"/>
      <c r="O31" s="79">
        <f>IF(E31=AA3,Z3,IF(E31=AA4,Z4,IF(E31=AA5,Z5,IF(E31=AA6,Z6,IF(E31=AA7,Z7,IF(E31=AA8,Z8,IF(E31=AA9,Z9,IF(E31=AA10,Z10,""))))))))</f>
        <v>5</v>
      </c>
      <c r="P31" s="79" t="str">
        <f>IF(F31=AK3,AJ3,IF(F31=AK4,AJ4,IF(F31=AK5,AJ5,IF(F31=AK6,AJ6,IF(F31=AK7,AJ7,IF(F31=AK8,AJ8,IF(F31=AK9,AJ9,IF(F31=AK10,AJ10,""))))))))</f>
        <v/>
      </c>
      <c r="Q31" s="79" t="str">
        <f>IF(G31=AC3,AB3,IF(G31=AC4,AB4,IF(G31=AC5,AB5,IF(G31=AC6,AB6,IF(G31=AC7,AB7,IF(G31=AC8,AB8,IF(G31=AC9,AB9,IF(G31=AC10,AB10,""))))))))</f>
        <v/>
      </c>
      <c r="R31" s="79" t="str">
        <f>IF(H31=AE3,AD3,IF(H31=AE4,AD4,IF(H31=AE5,AD5,IF(H31=AE6,AD6,IF(H31=AE7,AD7,IF(H31=AE8,AD8,IF(H31=AE9,AD9,IF(H31=AE10,AD10,""))))))))</f>
        <v/>
      </c>
      <c r="S31" s="79" t="str">
        <f>IF(J31=AG3,AF3,IF(J31=AG4,AF4,IF(J31=AG5,AF5,IF(J31=AG6,AF6,IF(J31=AG7,AF7,IF(J31=AG8,AF8,""))))))</f>
        <v/>
      </c>
      <c r="T31" s="79" t="str">
        <f t="shared" si="0"/>
        <v/>
      </c>
      <c r="U31" s="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5" customHeight="1">
      <c r="A32" s="77">
        <v>19</v>
      </c>
      <c r="B32" s="78"/>
      <c r="C32" s="78"/>
      <c r="D32" s="78"/>
      <c r="E32" s="78"/>
      <c r="F32" s="80"/>
      <c r="G32" s="81"/>
      <c r="H32" s="81"/>
      <c r="I32" s="81"/>
      <c r="J32" s="81"/>
      <c r="K32" s="82"/>
      <c r="L32" s="83"/>
      <c r="M32" s="78"/>
      <c r="N32" s="78"/>
      <c r="O32" s="79" t="str">
        <f>IF(E32=AA3,Z3,IF(E32=AA4,Z4,IF(E32=AA5,Z5,IF(E32=AA6,Z6,IF(E32=AA7,Z7,IF(E32=AA8,Z8,IF(E32=AA9,Z9,IF(E32=AA10,Z10,""))))))))</f>
        <v/>
      </c>
      <c r="P32" s="79" t="str">
        <f>IF(F32=AK3,AJ3,IF(F32=AK4,AJ4,IF(F32=AK5,AJ5,IF(F32=AK6,AJ6,IF(F32=AK7,AJ7,IF(F32=AK8,AJ8,IF(F32=AK9,AJ9,IF(F32=AK10,AJ10,""))))))))</f>
        <v/>
      </c>
      <c r="Q32" s="79" t="str">
        <f>IF(G32=AC3,AB3,IF(G32=AC4,AB4,IF(G32=AC5,AB5,IF(G32=AC6,AB6,IF(G32=AC7,AB7,IF(G32=AC8,AB8,IF(G32=AC9,AB9,IF(G32=AC10,AB10,""))))))))</f>
        <v/>
      </c>
      <c r="R32" s="79" t="str">
        <f>IF(H32=AE3,AD3,IF(H32=AE4,AD4,IF(H32=AE5,AD5,IF(H32=AE6,AD6,IF(H32=AE7,AD7,IF(H32=AE8,AD8,IF(H32=AE9,AD9,IF(H32=AE10,AD10,""))))))))</f>
        <v/>
      </c>
      <c r="S32" s="79" t="str">
        <f>IF(J32=AG3,AF3,IF(J32=AG4,AF4,IF(J32=AG5,AF5,IF(J32=AG6,AF6,IF(J32=AG7,AF7,IF(J32=AG8,AF8,""))))))</f>
        <v/>
      </c>
      <c r="T32" s="79" t="str">
        <f t="shared" si="0"/>
        <v/>
      </c>
      <c r="U32" s="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5" customHeight="1">
      <c r="A33" s="77">
        <v>20</v>
      </c>
      <c r="B33" s="78"/>
      <c r="C33" s="78"/>
      <c r="D33" s="78"/>
      <c r="E33" s="78"/>
      <c r="F33" s="80"/>
      <c r="G33" s="81"/>
      <c r="H33" s="81"/>
      <c r="I33" s="81"/>
      <c r="J33" s="81"/>
      <c r="K33" s="82"/>
      <c r="L33" s="83"/>
      <c r="M33" s="78"/>
      <c r="N33" s="78"/>
      <c r="O33" s="79" t="str">
        <f>IF(E33=AA3,Z3,IF(E33=AA4,Z4,IF(E33=AA5,Z5,IF(E33=AA6,Z6,IF(E33=AA7,Z7,IF(E33=AA8,Z8,IF(E33=AA9,Z9,IF(E33=AA10,Z10,""))))))))</f>
        <v/>
      </c>
      <c r="P33" s="79" t="str">
        <f>IF(F33=AK3,AJ3,IF(F33=AK4,AJ4,IF(F33=AK5,AJ5,IF(F33=AK6,AJ6,IF(F33=AK7,AJ7,IF(F33=AK8,AJ8,IF(F33=AK9,AJ9,IF(F33=AK10,AJ10,""))))))))</f>
        <v/>
      </c>
      <c r="Q33" s="79" t="str">
        <f>IF(G33=AC3,AB3,IF(G33=AC4,AB4,IF(G33=AC5,AB5,IF(G33=AC6,AB6,IF(G33=AC7,AB7,IF(G33=AC8,AB8,IF(G33=AC9,AB9,IF(G33=AC10,AB10,""))))))))</f>
        <v/>
      </c>
      <c r="R33" s="79" t="str">
        <f>IF(H33=AE3,AD3,IF(H33=AE4,AD4,IF(H33=AE5,AD5,IF(H33=AE6,AD6,IF(H33=AE7,AD7,IF(H33=AE8,AD8,IF(H33=AE9,AD9,IF(H33=AE10,AD10,""))))))))</f>
        <v/>
      </c>
      <c r="S33" s="79" t="str">
        <f>IF(J33=AG3,AF3,IF(J33=AG4,AF4,IF(J33=AG5,AF5,IF(J33=AG6,AF6,IF(J33=AG7,AF7,IF(J33=AG8,AF8,""))))))</f>
        <v/>
      </c>
      <c r="T33" s="79" t="str">
        <f t="shared" si="0"/>
        <v/>
      </c>
      <c r="U33" s="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5" customHeight="1">
      <c r="A34" s="77">
        <v>21</v>
      </c>
      <c r="B34" s="78"/>
      <c r="C34" s="78"/>
      <c r="D34" s="78"/>
      <c r="E34" s="78"/>
      <c r="F34" s="80"/>
      <c r="G34" s="81"/>
      <c r="H34" s="81"/>
      <c r="I34" s="81"/>
      <c r="J34" s="81"/>
      <c r="K34" s="82"/>
      <c r="L34" s="83"/>
      <c r="M34" s="78"/>
      <c r="N34" s="78"/>
      <c r="O34" s="79" t="str">
        <f>IF(E34=AA3,Z3,IF(E34=AA4,Z4,IF(E34=AA5,Z5,IF(E34=AA6,Z6,IF(E34=AA7,Z7,IF(E34=AA8,Z8,IF(E34=AA9,Z9,IF(E34=AA10,Z10,""))))))))</f>
        <v/>
      </c>
      <c r="P34" s="79" t="str">
        <f>IF(F34=AK3,AJ3,IF(F34=AK4,AJ4,IF(F34=AK5,AJ5,IF(F34=AK6,AJ6,IF(F34=AK7,AJ7,IF(F34=AK8,AJ8,IF(F34=AK9,AJ9,IF(F34=AK10,AJ10,""))))))))</f>
        <v/>
      </c>
      <c r="Q34" s="79" t="str">
        <f>IF(G34=AC3,AB3,IF(G34=AC4,AB4,IF(G34=AC5,AB5,IF(G34=AC6,AB6,IF(G34=AC7,AB7,IF(G34=AC8,AB8,IF(G34=AC9,AB9,IF(G34=AC10,AB10,""))))))))</f>
        <v/>
      </c>
      <c r="R34" s="79" t="str">
        <f>IF(H34=AE3,AD3,IF(H34=AE4,AD4,IF(H34=AE5,AD5,IF(H34=AE6,AD6,IF(H34=AE7,AD7,IF(H34=AE8,AD8,IF(H34=AE9,AD9,IF(H34=AE10,AD10,""))))))))</f>
        <v/>
      </c>
      <c r="S34" s="79" t="str">
        <f>IF(J34=AG3,AF3,IF(J34=AG4,AF4,IF(J34=AG5,AF5,IF(J34=AG6,AF6,IF(J34=AG7,AF7,IF(J34=AG8,AF8,""))))))</f>
        <v/>
      </c>
      <c r="T34" s="79" t="str">
        <f t="shared" si="0"/>
        <v/>
      </c>
      <c r="U34" s="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5" customHeight="1">
      <c r="A35" s="77">
        <v>22</v>
      </c>
      <c r="B35" s="78"/>
      <c r="C35" s="78"/>
      <c r="D35" s="78"/>
      <c r="E35" s="78"/>
      <c r="F35" s="80"/>
      <c r="G35" s="81"/>
      <c r="H35" s="81"/>
      <c r="I35" s="81"/>
      <c r="J35" s="81"/>
      <c r="K35" s="82"/>
      <c r="L35" s="83"/>
      <c r="M35" s="78"/>
      <c r="N35" s="78"/>
      <c r="O35" s="79" t="str">
        <f>IF(E35=AA3,Z3,IF(E35=AA4,Z4,IF(E35=AA5,Z5,IF(E35=AA6,Z6,IF(E35=AA7,Z7,IF(E35=AA8,Z8,IF(E35=AA9,Z9,IF(E35=AA10,Z10,""))))))))</f>
        <v/>
      </c>
      <c r="P35" s="79" t="str">
        <f>IF(F35=AK3,AJ3,IF(F35=AK4,AJ4,IF(F35=AK5,AJ5,IF(F35=AK6,AJ6,IF(F35=AK7,AJ7,IF(F35=AK8,AJ8,IF(F35=AK9,AJ9,IF(F35=AK10,AJ10,""))))))))</f>
        <v/>
      </c>
      <c r="Q35" s="79" t="str">
        <f>IF(G35=AC3,AB3,IF(G35=AC4,AB4,IF(G35=AC5,AB5,IF(G35=AC6,AB6,IF(G35=AC7,AB7,IF(G35=AC8,AB8,IF(G35=AC9,AB9,IF(G35=AC10,AB10,""))))))))</f>
        <v/>
      </c>
      <c r="R35" s="79" t="str">
        <f>IF(H35=AE3,AD3,IF(H35=AE4,AD4,IF(H35=AE5,AD5,IF(H35=AE6,AD6,IF(H35=AE7,AD7,IF(H35=AE8,AD8,IF(H35=AE9,AD9,IF(H35=AE10,AD10,""))))))))</f>
        <v/>
      </c>
      <c r="S35" s="79" t="str">
        <f>IF(J35=AG3,AF3,IF(J35=AG4,AF4,IF(J35=AG5,AF5,IF(J35=AG6,AF6,IF(J35=AG7,AF7,IF(J35=AG8,AF8,""))))))</f>
        <v/>
      </c>
      <c r="T35" s="79" t="str">
        <f t="shared" si="0"/>
        <v/>
      </c>
      <c r="U35" s="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5" customHeight="1">
      <c r="A36" s="87">
        <v>23</v>
      </c>
      <c r="B36" s="78"/>
      <c r="C36" s="78"/>
      <c r="D36" s="78"/>
      <c r="E36" s="78"/>
      <c r="F36" s="80"/>
      <c r="G36" s="81"/>
      <c r="H36" s="81"/>
      <c r="I36" s="81"/>
      <c r="J36" s="81"/>
      <c r="K36" s="82"/>
      <c r="L36" s="83"/>
      <c r="M36" s="78"/>
      <c r="N36" s="78"/>
      <c r="O36" s="79" t="str">
        <f>IF(E36=AA3,Z3,IF(E36=AA4,Z4,IF(E36=AA5,Z5,IF(E36=AA6,Z6,IF(E36=AA7,Z7,IF(E36=AA8,Z8,IF(E36=AA9,Z9,IF(E36=AA10,Z10,""))))))))</f>
        <v/>
      </c>
      <c r="P36" s="79" t="str">
        <f>IF(F36=AK3,AJ3,IF(F36=AK4,AJ4,IF(F36=AK5,AJ5,IF(F36=AK6,AJ6,IF(F36=AK7,AJ7,IF(F36=AK8,AJ8,IF(F36=AK9,AJ9,IF(F36=AK10,AJ10,""))))))))</f>
        <v/>
      </c>
      <c r="Q36" s="79" t="str">
        <f>IF(G36=AC3,AB3,IF(G36=AC4,AB4,IF(G36=AC5,AB5,IF(G36=AC6,AB6,IF(G36=AC7,AB7,IF(G36=AC8,AB8,IF(G36=AC9,AB9,IF(G36=AC10,AB10,""))))))))</f>
        <v/>
      </c>
      <c r="R36" s="79" t="str">
        <f>IF(H36=AE3,AD3,IF(H36=AE4,AD4,IF(H36=AE5,AD5,IF(H36=AE6,AD6,IF(H36=AE7,AD7,IF(H36=AE8,AD8,IF(H36=AE9,AD9,IF(H36=AE10,AD10,""))))))))</f>
        <v/>
      </c>
      <c r="S36" s="79" t="str">
        <f>IF(J36=AG3,AF3,IF(J36=AG4,AF4,IF(J36=AG5,AF5,IF(J36=AG6,AF6,IF(J36=AG7,AF7,IF(J36=AG8,AF8,""))))))</f>
        <v/>
      </c>
      <c r="T36" s="79" t="str">
        <f t="shared" si="0"/>
        <v/>
      </c>
      <c r="U36" s="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5" customHeight="1">
      <c r="A37" s="87">
        <v>24</v>
      </c>
      <c r="B37" s="78"/>
      <c r="C37" s="78"/>
      <c r="D37" s="78"/>
      <c r="E37" s="78"/>
      <c r="F37" s="80"/>
      <c r="G37" s="81"/>
      <c r="H37" s="81"/>
      <c r="I37" s="81"/>
      <c r="J37" s="81"/>
      <c r="K37" s="82"/>
      <c r="L37" s="83"/>
      <c r="M37" s="78"/>
      <c r="N37" s="78"/>
      <c r="O37" s="79" t="str">
        <f>IF(E37=AA3,Z3,IF(E37=AA4,Z4,IF(E37=AA5,Z5,IF(E37=AA6,Z6,IF(E37=AA7,Z7,IF(E37=AA8,Z8,IF(E37=AA9,Z9,IF(E37=AA10,Z10,""))))))))</f>
        <v/>
      </c>
      <c r="P37" s="79" t="str">
        <f>IF(F37=AK3,AJ3,IF(F37=AK4,AJ4,IF(F37=AK5,AJ5,IF(F37=AK6,AJ6,IF(F37=AK7,AJ7,IF(F37=AK8,AJ8,IF(F37=AK9,AJ9,IF(F37=AK10,AJ10,""))))))))</f>
        <v/>
      </c>
      <c r="Q37" s="79" t="str">
        <f>IF(G37=AC3,AB3,IF(G37=AC4,AB4,IF(G37=AC5,AB5,IF(G37=AC6,AB6,IF(G37=AC7,AB7,IF(G37=AC8,AB8,IF(G37=AC9,AB9,IF(G37=AC10,AB10,""))))))))</f>
        <v/>
      </c>
      <c r="R37" s="79" t="str">
        <f>IF(H37=AE3,AD3,IF(H37=AE4,AD4,IF(H37=AE5,AD5,IF(H37=AE6,AD6,IF(H37=AE7,AD7,IF(H37=AE8,AD8,IF(H37=AE9,AD9,IF(H37=AE10,AD10,""))))))))</f>
        <v/>
      </c>
      <c r="S37" s="79" t="str">
        <f>IF(J37=AG3,AF3,IF(J37=AG4,AF4,IF(J37=AG5,AF5,IF(J37=AG6,AF6,IF(J37=AG7,AF7,IF(J37=AG8,AF8,""))))))</f>
        <v/>
      </c>
      <c r="T37" s="79" t="str">
        <f t="shared" si="0"/>
        <v/>
      </c>
      <c r="U37" s="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5" customHeight="1">
      <c r="A38" s="88">
        <v>25</v>
      </c>
      <c r="B38" s="89"/>
      <c r="C38" s="89"/>
      <c r="D38" s="89"/>
      <c r="E38" s="89"/>
      <c r="F38" s="90"/>
      <c r="G38" s="91"/>
      <c r="H38" s="91"/>
      <c r="I38" s="91"/>
      <c r="J38" s="91"/>
      <c r="K38" s="92"/>
      <c r="L38" s="93"/>
      <c r="M38" s="89"/>
      <c r="N38" s="89"/>
      <c r="O38" s="94" t="str">
        <f>IF(E38=AA3,Z3,IF(E38=AA4,Z4,IF(E38=AA5,Z5,IF(E38=AA6,Z6,IF(E38=AA7,Z7,IF(E38=AA8,Z8,IF(E38=AA9,Z9,IF(E38=AA10,Z10,""))))))))</f>
        <v/>
      </c>
      <c r="P38" s="94" t="str">
        <f>IF(F38=AK3,AJ3,IF(F38=AK4,AJ4,IF(F38=AK5,AJ5,IF(F38=AK6,AJ6,IF(F38=AK7,AJ7,IF(F38=AK8,AJ8,IF(F38=AK9,AJ9,IF(F38=AK10,AJ10,""))))))))</f>
        <v/>
      </c>
      <c r="Q38" s="94" t="str">
        <f>IF(G38=AC3,AB3,IF(G38=AC4,AB4,IF(G38=AC5,AB5,IF(G38=AC6,AB6,IF(G38=AC7,AB7,IF(G38=AC8,AB8,IF(G38=AC9,AB9,IF(G38=AC10,AB10,""))))))))</f>
        <v/>
      </c>
      <c r="R38" s="94" t="str">
        <f>IF(H38=AE3,AD3,IF(H38=AE4,AD4,IF(H38=AE5,AD5,IF(H38=AE6,AD6,IF(H38=AE7,AD7,IF(H38=AE8,AD8,IF(H38=AE9,AD9,IF(H38=AE10,AD10,""))))))))</f>
        <v/>
      </c>
      <c r="S38" s="94" t="str">
        <f>IF(J38=AG3,AF3,IF(J38=AG4,AF4,IF(J38=AG5,AF5,IF(J38=AG6,AF6,IF(J38=AG7,AF7,IF(J38=AG8,AF8,""))))))</f>
        <v/>
      </c>
      <c r="T38" s="94" t="str">
        <f t="shared" si="0"/>
        <v/>
      </c>
      <c r="U38" s="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5" hidden="1" customHeight="1">
      <c r="A39" s="95"/>
      <c r="B39" s="96"/>
      <c r="C39" s="97" t="s">
        <v>144</v>
      </c>
      <c r="D39" s="98"/>
      <c r="E39" s="99">
        <f>SUM(O14:O38)</f>
        <v>126</v>
      </c>
      <c r="F39" s="99">
        <f>SUM(P14:P38)</f>
        <v>0</v>
      </c>
      <c r="G39" s="99">
        <f>SUM(Q14:Q38)</f>
        <v>0</v>
      </c>
      <c r="H39" s="99">
        <f>SUM(R14:R38)</f>
        <v>0</v>
      </c>
      <c r="I39" s="99">
        <f>SUM(T14:T38)</f>
        <v>0</v>
      </c>
      <c r="J39" s="99">
        <f>SUM(S14:S38)</f>
        <v>0</v>
      </c>
      <c r="K39" s="99">
        <f>SUM(K14:K38)</f>
        <v>0</v>
      </c>
      <c r="L39" s="100"/>
      <c r="M39" s="101"/>
      <c r="N39" s="101"/>
      <c r="O39" s="102"/>
      <c r="P39" s="95"/>
      <c r="Q39" s="103"/>
      <c r="R39" s="103"/>
      <c r="S39" s="103"/>
      <c r="T39" s="103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5" hidden="1" customHeight="1">
      <c r="A40" s="2"/>
      <c r="B40" s="10"/>
      <c r="C40" s="104" t="s">
        <v>145</v>
      </c>
      <c r="D40" s="105"/>
      <c r="E40" s="106">
        <f t="shared" ref="E40:J40" si="1">IF(COUNT(O14:O38)&gt;0,AVERAGE(O14:O38),"")</f>
        <v>7</v>
      </c>
      <c r="F40" s="107" t="str">
        <f t="shared" si="1"/>
        <v/>
      </c>
      <c r="G40" s="107" t="str">
        <f t="shared" si="1"/>
        <v/>
      </c>
      <c r="H40" s="107" t="str">
        <f t="shared" si="1"/>
        <v/>
      </c>
      <c r="I40" s="107" t="str">
        <f t="shared" si="1"/>
        <v/>
      </c>
      <c r="J40" s="107" t="str">
        <f t="shared" si="1"/>
        <v/>
      </c>
      <c r="K40" s="106">
        <f>IF(E41=0,"",K39/E41)</f>
        <v>0</v>
      </c>
      <c r="L40" s="108"/>
      <c r="M40" s="85"/>
      <c r="N40" s="85"/>
      <c r="O40" s="109"/>
      <c r="P40" s="2"/>
      <c r="Q40" s="110"/>
      <c r="R40" s="111"/>
      <c r="S40" s="111"/>
      <c r="T40" s="11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" hidden="1" customHeight="1">
      <c r="A41" s="2"/>
      <c r="B41" s="10"/>
      <c r="C41" s="104" t="s">
        <v>146</v>
      </c>
      <c r="D41" s="105"/>
      <c r="E41" s="107">
        <f>COUNT(O14:O38)</f>
        <v>18</v>
      </c>
      <c r="F41" s="112"/>
      <c r="G41" s="113"/>
      <c r="H41" s="113"/>
      <c r="I41" s="113"/>
      <c r="J41" s="114"/>
      <c r="K41" s="115"/>
      <c r="L41" s="17"/>
      <c r="M41" s="2"/>
      <c r="N41" s="2"/>
      <c r="O41" s="109"/>
      <c r="P41" s="2"/>
      <c r="Q41" s="85"/>
      <c r="R41" s="2"/>
      <c r="S41" s="2"/>
      <c r="T41" s="11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5" hidden="1" customHeight="1">
      <c r="A42" s="2"/>
      <c r="B42" s="10"/>
      <c r="C42" s="117" t="s">
        <v>147</v>
      </c>
      <c r="D42" s="118"/>
      <c r="E42" s="112"/>
      <c r="F42" s="35"/>
      <c r="G42" s="119"/>
      <c r="H42" s="119"/>
      <c r="I42" s="120"/>
      <c r="J42" s="121" t="e">
        <f>AVERAGE(K14:K16)</f>
        <v>#DIV/0!</v>
      </c>
      <c r="K42" s="122"/>
      <c r="L42" s="84"/>
      <c r="M42" s="84"/>
      <c r="N42" s="84"/>
      <c r="O42" s="123"/>
      <c r="P42" s="2"/>
      <c r="Q42" s="85"/>
      <c r="R42" s="2"/>
      <c r="S42" s="2"/>
      <c r="T42" s="124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30" hidden="1" customHeight="1">
      <c r="A43" s="2"/>
      <c r="B43" s="10"/>
      <c r="C43" s="125" t="s">
        <v>148</v>
      </c>
      <c r="D43" s="126"/>
      <c r="E43" s="127"/>
      <c r="F43" s="127"/>
      <c r="G43" s="127"/>
      <c r="H43" s="128"/>
      <c r="I43" s="127"/>
      <c r="J43" s="129"/>
      <c r="K43" s="130" t="e">
        <f>IF(J42=0,"",K40*J42)</f>
        <v>#DIV/0!</v>
      </c>
      <c r="L43" s="108"/>
      <c r="M43" s="85"/>
      <c r="N43" s="85"/>
      <c r="O43" s="131"/>
      <c r="P43" s="2"/>
      <c r="Q43" s="2"/>
      <c r="R43" s="132"/>
      <c r="S43" s="13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" customHeight="1">
      <c r="A44" s="2"/>
      <c r="B44" s="2"/>
      <c r="C44" s="134"/>
      <c r="D44" s="134"/>
      <c r="E44" s="134"/>
      <c r="F44" s="134"/>
      <c r="G44" s="134"/>
      <c r="H44" s="134"/>
      <c r="I44" s="134"/>
      <c r="J44" s="134"/>
      <c r="K44" s="134"/>
      <c r="L44" s="86"/>
      <c r="M44" s="86"/>
      <c r="N44" s="86"/>
      <c r="O44" s="86"/>
      <c r="P44" s="2"/>
      <c r="Q44" s="86"/>
      <c r="R44" s="86"/>
      <c r="S44" s="86"/>
      <c r="T44" s="86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</sheetData>
  <sheetProtection password="ED7C" sheet="1" objects="1" scenarios="1"/>
  <mergeCells count="16">
    <mergeCell ref="B8:D8"/>
    <mergeCell ref="N12:N13"/>
    <mergeCell ref="C9:D9"/>
    <mergeCell ref="G12:G13"/>
    <mergeCell ref="K12:K13"/>
    <mergeCell ref="E12:E13"/>
    <mergeCell ref="B12:B13"/>
    <mergeCell ref="F12:F13"/>
    <mergeCell ref="C11:D11"/>
    <mergeCell ref="C10:D10"/>
    <mergeCell ref="C12:D12"/>
    <mergeCell ref="M12:M13"/>
    <mergeCell ref="L12:L13"/>
    <mergeCell ref="I12:I13"/>
    <mergeCell ref="J12:J13"/>
    <mergeCell ref="H12:H13"/>
  </mergeCells>
  <pageMargins left="0.75" right="0.75" top="1" bottom="1" header="0.5" footer="0.5"/>
  <pageSetup orientation="landscape"/>
  <headerFooter>
    <oddHeader>&amp;C&amp;"Arial Bold,Regular"&amp;14&amp;K000000SHSHL Team Placement Matrix</oddHeader>
    <oddFooter>&amp;L&amp;"Helvetica,Regular"&amp;12&amp;K000000&amp;P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J Aiello</dc:creator>
  <cp:lastModifiedBy>Kenneth Haas</cp:lastModifiedBy>
  <dcterms:created xsi:type="dcterms:W3CDTF">2015-11-04T16:50:40Z</dcterms:created>
  <dcterms:modified xsi:type="dcterms:W3CDTF">2015-11-04T21:55:34Z</dcterms:modified>
</cp:coreProperties>
</file>