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81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6" i="1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F24"/>
  <c r="G22" i="2"/>
  <c r="K29" i="1"/>
  <c r="L29"/>
  <c r="F27"/>
  <c r="F26"/>
  <c r="F25"/>
  <c r="F23"/>
  <c r="F22"/>
  <c r="F21"/>
  <c r="F20"/>
  <c r="F19"/>
  <c r="H19" s="1"/>
  <c r="F18"/>
  <c r="F17"/>
  <c r="H17" s="1"/>
  <c r="F16"/>
  <c r="F15"/>
  <c r="H15" s="1"/>
  <c r="F14"/>
  <c r="F13"/>
  <c r="H13" s="1"/>
  <c r="F12"/>
  <c r="H12" s="1"/>
  <c r="F11"/>
  <c r="H11" s="1"/>
  <c r="F10"/>
  <c r="F9"/>
  <c r="H9" s="1"/>
  <c r="F8"/>
  <c r="F7"/>
  <c r="H7" s="1"/>
  <c r="F6"/>
  <c r="H23"/>
  <c r="F29" i="2"/>
  <c r="E29"/>
  <c r="G5"/>
  <c r="G4"/>
  <c r="G26"/>
  <c r="G25"/>
  <c r="G24"/>
  <c r="G23"/>
  <c r="G21"/>
  <c r="G20"/>
  <c r="G19"/>
  <c r="G18"/>
  <c r="G17"/>
  <c r="G16"/>
  <c r="G15"/>
  <c r="G14"/>
  <c r="G13"/>
  <c r="G12"/>
  <c r="G11"/>
  <c r="G10"/>
  <c r="G9"/>
  <c r="G8"/>
  <c r="G7"/>
  <c r="G37" i="1"/>
  <c r="G33"/>
  <c r="G32"/>
  <c r="H6" l="1"/>
  <c r="H26"/>
  <c r="H27"/>
  <c r="H22"/>
  <c r="H16"/>
  <c r="H14"/>
  <c r="H10"/>
  <c r="H8"/>
  <c r="H18"/>
  <c r="H21"/>
  <c r="G29"/>
  <c r="H24"/>
  <c r="F29"/>
  <c r="H37" s="1"/>
  <c r="H20"/>
  <c r="G29" i="2"/>
  <c r="H25" i="1"/>
  <c r="H29" l="1"/>
</calcChain>
</file>

<file path=xl/sharedStrings.xml><?xml version="1.0" encoding="utf-8"?>
<sst xmlns="http://schemas.openxmlformats.org/spreadsheetml/2006/main" count="273" uniqueCount="179">
  <si>
    <t>No.</t>
  </si>
  <si>
    <t>first</t>
  </si>
  <si>
    <t>last</t>
  </si>
  <si>
    <t>appear</t>
  </si>
  <si>
    <t>goals</t>
  </si>
  <si>
    <t>assists</t>
  </si>
  <si>
    <t>points</t>
  </si>
  <si>
    <t>M</t>
  </si>
  <si>
    <t>Rosiejka</t>
  </si>
  <si>
    <t>Karras</t>
  </si>
  <si>
    <t>B</t>
  </si>
  <si>
    <t>J</t>
  </si>
  <si>
    <t>C</t>
  </si>
  <si>
    <t>A</t>
  </si>
  <si>
    <t>S</t>
  </si>
  <si>
    <t>W</t>
  </si>
  <si>
    <t>D</t>
  </si>
  <si>
    <t>P</t>
  </si>
  <si>
    <t>Klundt</t>
  </si>
  <si>
    <t>Schulte</t>
  </si>
  <si>
    <t>Denning</t>
  </si>
  <si>
    <t>Theisen</t>
  </si>
  <si>
    <t>Brose</t>
  </si>
  <si>
    <t>Kirk</t>
  </si>
  <si>
    <t>Meade</t>
  </si>
  <si>
    <t>Klein</t>
  </si>
  <si>
    <t>Shefveland</t>
  </si>
  <si>
    <t>Ondrusik</t>
  </si>
  <si>
    <t>G1A</t>
  </si>
  <si>
    <t>G1G</t>
  </si>
  <si>
    <t>G1APP</t>
  </si>
  <si>
    <t>G2A</t>
  </si>
  <si>
    <t>G2G</t>
  </si>
  <si>
    <t>G2APP</t>
  </si>
  <si>
    <t>GK:</t>
  </si>
  <si>
    <t>Min</t>
  </si>
  <si>
    <t>Goals</t>
  </si>
  <si>
    <t>GAA</t>
  </si>
  <si>
    <t>Shots</t>
  </si>
  <si>
    <t>G3G</t>
  </si>
  <si>
    <t>G3A</t>
  </si>
  <si>
    <t>G3APP</t>
  </si>
  <si>
    <t>G4G</t>
  </si>
  <si>
    <t>G4A</t>
  </si>
  <si>
    <t>G4APP</t>
  </si>
  <si>
    <t>Totals</t>
  </si>
  <si>
    <t>Appeared</t>
  </si>
  <si>
    <t>Assists</t>
  </si>
  <si>
    <t>Points</t>
  </si>
  <si>
    <t>Season</t>
  </si>
  <si>
    <t>G5Goals</t>
  </si>
  <si>
    <t>G5Asst</t>
  </si>
  <si>
    <t>G5APP</t>
  </si>
  <si>
    <t>BRC</t>
  </si>
  <si>
    <t>G6Goals</t>
  </si>
  <si>
    <t>G6Asst</t>
  </si>
  <si>
    <t>G6App</t>
  </si>
  <si>
    <t>G7Goals</t>
  </si>
  <si>
    <t>G7Asst</t>
  </si>
  <si>
    <t>G7App</t>
  </si>
  <si>
    <t>G8Shots</t>
  </si>
  <si>
    <t>G8Goals</t>
  </si>
  <si>
    <t>G8Asst</t>
  </si>
  <si>
    <t>G8APP</t>
  </si>
  <si>
    <t>G9shots</t>
  </si>
  <si>
    <t>G9Goals</t>
  </si>
  <si>
    <t>G9Asst</t>
  </si>
  <si>
    <t>G9APP</t>
  </si>
  <si>
    <t>G10shots</t>
  </si>
  <si>
    <t>G10Goals</t>
  </si>
  <si>
    <t>G10asst</t>
  </si>
  <si>
    <t>g10App</t>
  </si>
  <si>
    <t>G11 shots</t>
  </si>
  <si>
    <t>g11goals</t>
  </si>
  <si>
    <t>g11asst</t>
  </si>
  <si>
    <t>g11app</t>
  </si>
  <si>
    <t>G12shots</t>
  </si>
  <si>
    <t>G12asst</t>
  </si>
  <si>
    <t>G12Goal</t>
  </si>
  <si>
    <t>G12APP</t>
  </si>
  <si>
    <t>G13shots</t>
  </si>
  <si>
    <t>G13Goals</t>
  </si>
  <si>
    <t>G13Asst</t>
  </si>
  <si>
    <t>G13APP</t>
  </si>
  <si>
    <t>G14Goals</t>
  </si>
  <si>
    <t>G14shots</t>
  </si>
  <si>
    <t>G14asst</t>
  </si>
  <si>
    <t>g14APP</t>
  </si>
  <si>
    <t>G15shots</t>
  </si>
  <si>
    <t>G15goals</t>
  </si>
  <si>
    <t>G15Asst</t>
  </si>
  <si>
    <t>G15App</t>
  </si>
  <si>
    <t>G16shots</t>
  </si>
  <si>
    <t>G16goals</t>
  </si>
  <si>
    <t>G16asst</t>
  </si>
  <si>
    <t>G16App</t>
  </si>
  <si>
    <t>G17shots</t>
  </si>
  <si>
    <t>G17Goals</t>
  </si>
  <si>
    <t>G17Asst</t>
  </si>
  <si>
    <t>G17App</t>
  </si>
  <si>
    <t>G18shots</t>
  </si>
  <si>
    <t>G18Goals</t>
  </si>
  <si>
    <t>G18Ast</t>
  </si>
  <si>
    <t>G18App</t>
  </si>
  <si>
    <t>Record:</t>
  </si>
  <si>
    <t>Wins</t>
  </si>
  <si>
    <t>Losses</t>
  </si>
  <si>
    <t>Ties</t>
  </si>
  <si>
    <t>Overall:</t>
  </si>
  <si>
    <t>GPGA</t>
  </si>
  <si>
    <t>at Menom</t>
  </si>
  <si>
    <t>Won 5-0</t>
  </si>
  <si>
    <t>Total</t>
  </si>
  <si>
    <t>G19shots</t>
  </si>
  <si>
    <t>G19Goals</t>
  </si>
  <si>
    <t>G19Asst</t>
  </si>
  <si>
    <t>G19App</t>
  </si>
  <si>
    <t>Results:</t>
  </si>
  <si>
    <t>G20App</t>
  </si>
  <si>
    <t>G20Shots</t>
  </si>
  <si>
    <t>G20Goals</t>
  </si>
  <si>
    <t>G20Asst</t>
  </si>
  <si>
    <t>G21shots</t>
  </si>
  <si>
    <t>G21goals</t>
  </si>
  <si>
    <t>g21assist</t>
  </si>
  <si>
    <t>G21app</t>
  </si>
  <si>
    <t>G22shots</t>
  </si>
  <si>
    <t>G22Goals</t>
  </si>
  <si>
    <t>G22Assist</t>
  </si>
  <si>
    <t>G22App</t>
  </si>
  <si>
    <t>Shutouts</t>
  </si>
  <si>
    <t>G23Shots</t>
  </si>
  <si>
    <t>G23Goals</t>
  </si>
  <si>
    <t>G23Asst</t>
  </si>
  <si>
    <t>G23App</t>
  </si>
  <si>
    <t>G24Shots</t>
  </si>
  <si>
    <t>G24Goals</t>
  </si>
  <si>
    <t>G24Assist</t>
  </si>
  <si>
    <t>G24App</t>
  </si>
  <si>
    <t>G25Shots</t>
  </si>
  <si>
    <t>G25Goals</t>
  </si>
  <si>
    <t>G25Asst</t>
  </si>
  <si>
    <t>G25App</t>
  </si>
  <si>
    <t>G26Shots</t>
  </si>
  <si>
    <t>G26Goals</t>
  </si>
  <si>
    <t>G26Assists</t>
  </si>
  <si>
    <t>G26App</t>
  </si>
  <si>
    <t>G27Shots</t>
  </si>
  <si>
    <t>G27Goals</t>
  </si>
  <si>
    <t>G27Asst</t>
  </si>
  <si>
    <t>G27app</t>
  </si>
  <si>
    <t>Individual</t>
  </si>
  <si>
    <t>Stats</t>
  </si>
  <si>
    <t>Match</t>
  </si>
  <si>
    <t>Wirth</t>
  </si>
  <si>
    <t>E</t>
  </si>
  <si>
    <t>Johnson</t>
  </si>
  <si>
    <t>Potter</t>
  </si>
  <si>
    <t>Richards</t>
  </si>
  <si>
    <t>Lo</t>
  </si>
  <si>
    <t>Daniel</t>
  </si>
  <si>
    <t>T</t>
  </si>
  <si>
    <t>Poulios</t>
  </si>
  <si>
    <t>CK's</t>
  </si>
  <si>
    <t>Fouls</t>
  </si>
  <si>
    <t>Stewart</t>
  </si>
  <si>
    <t>at Rice Lake</t>
  </si>
  <si>
    <t>Won 3-1</t>
  </si>
  <si>
    <t>Jacobson</t>
  </si>
  <si>
    <t>Blackmun</t>
  </si>
  <si>
    <t>shots</t>
  </si>
  <si>
    <t>ck's</t>
  </si>
  <si>
    <t>fouls</t>
  </si>
  <si>
    <t>Memorial</t>
  </si>
  <si>
    <t>Lost 4-0</t>
  </si>
  <si>
    <t>at Chip</t>
  </si>
  <si>
    <t>Tied 2-2</t>
  </si>
  <si>
    <t>cks</t>
  </si>
  <si>
    <t>cka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</si>
</sst>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1" fillId="0" borderId="0" xfId="0" applyFont="1"/>
    <xf numFmtId="0" fontId="2" fillId="0" borderId="0" xfId="0" applyFont="1"/>
    <xf numFmtId="21" fontId="1" fillId="0" borderId="0" xfId="0" applyNumberFormat="1" applyFont="1"/>
    <xf numFmtId="2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I37"/>
  <sheetViews>
    <sheetView tabSelected="1" workbookViewId="0">
      <pane xSplit="11" ySplit="12" topLeftCell="Q13" activePane="bottomRight" state="frozen"/>
      <selection pane="topRight" activeCell="K1" sqref="K1"/>
      <selection pane="bottomLeft" activeCell="A13" sqref="A13"/>
      <selection pane="bottomRight" activeCell="I34" sqref="I34"/>
    </sheetView>
  </sheetViews>
  <sheetFormatPr defaultRowHeight="15"/>
  <cols>
    <col min="3" max="3" width="9.7109375" bestFit="1" customWidth="1"/>
  </cols>
  <sheetData>
    <row r="3" spans="1:111" ht="15.75">
      <c r="B3" s="3">
        <v>2013</v>
      </c>
      <c r="C3" s="3" t="s">
        <v>151</v>
      </c>
      <c r="D3" s="3" t="s">
        <v>152</v>
      </c>
    </row>
    <row r="4" spans="1:111">
      <c r="E4" s="2" t="s">
        <v>49</v>
      </c>
      <c r="F4" s="2" t="s">
        <v>49</v>
      </c>
      <c r="G4" s="2" t="s">
        <v>49</v>
      </c>
      <c r="H4" s="2" t="s">
        <v>49</v>
      </c>
    </row>
    <row r="5" spans="1:111">
      <c r="A5" s="2" t="s">
        <v>0</v>
      </c>
      <c r="B5" s="2" t="s">
        <v>1</v>
      </c>
      <c r="C5" s="2" t="s">
        <v>2</v>
      </c>
      <c r="D5" s="2"/>
      <c r="E5" s="2" t="s">
        <v>3</v>
      </c>
      <c r="F5" s="2" t="s">
        <v>4</v>
      </c>
      <c r="G5" s="2" t="s">
        <v>5</v>
      </c>
      <c r="H5" s="2" t="s">
        <v>6</v>
      </c>
      <c r="K5" t="s">
        <v>29</v>
      </c>
      <c r="L5" t="s">
        <v>28</v>
      </c>
      <c r="M5" t="s">
        <v>30</v>
      </c>
      <c r="N5" t="s">
        <v>32</v>
      </c>
      <c r="O5" t="s">
        <v>31</v>
      </c>
      <c r="P5" t="s">
        <v>33</v>
      </c>
      <c r="Q5" t="s">
        <v>39</v>
      </c>
      <c r="R5" t="s">
        <v>40</v>
      </c>
      <c r="S5" t="s">
        <v>41</v>
      </c>
      <c r="T5" t="s">
        <v>42</v>
      </c>
      <c r="U5" t="s">
        <v>43</v>
      </c>
      <c r="V5" t="s">
        <v>44</v>
      </c>
      <c r="W5" t="s">
        <v>50</v>
      </c>
      <c r="X5" t="s">
        <v>51</v>
      </c>
      <c r="Y5" t="s">
        <v>52</v>
      </c>
      <c r="Z5" t="s">
        <v>54</v>
      </c>
      <c r="AA5" t="s">
        <v>55</v>
      </c>
      <c r="AB5" t="s">
        <v>56</v>
      </c>
      <c r="AC5" t="s">
        <v>57</v>
      </c>
      <c r="AD5" t="s">
        <v>58</v>
      </c>
      <c r="AE5" t="s">
        <v>59</v>
      </c>
      <c r="AF5" t="s">
        <v>60</v>
      </c>
      <c r="AG5" t="s">
        <v>61</v>
      </c>
      <c r="AH5" t="s">
        <v>62</v>
      </c>
      <c r="AI5" t="s">
        <v>63</v>
      </c>
      <c r="AJ5" t="s">
        <v>64</v>
      </c>
      <c r="AK5" t="s">
        <v>65</v>
      </c>
      <c r="AL5" t="s">
        <v>66</v>
      </c>
      <c r="AM5" t="s">
        <v>67</v>
      </c>
      <c r="AN5" t="s">
        <v>68</v>
      </c>
      <c r="AO5" t="s">
        <v>69</v>
      </c>
      <c r="AP5" t="s">
        <v>70</v>
      </c>
      <c r="AQ5" t="s">
        <v>71</v>
      </c>
      <c r="AR5" t="s">
        <v>72</v>
      </c>
      <c r="AS5" t="s">
        <v>73</v>
      </c>
      <c r="AT5" t="s">
        <v>74</v>
      </c>
      <c r="AU5" t="s">
        <v>75</v>
      </c>
      <c r="AV5" t="s">
        <v>76</v>
      </c>
      <c r="AW5" t="s">
        <v>78</v>
      </c>
      <c r="AX5" t="s">
        <v>77</v>
      </c>
      <c r="AY5" t="s">
        <v>79</v>
      </c>
      <c r="AZ5" t="s">
        <v>80</v>
      </c>
      <c r="BA5" t="s">
        <v>81</v>
      </c>
      <c r="BB5" t="s">
        <v>82</v>
      </c>
      <c r="BC5" t="s">
        <v>83</v>
      </c>
      <c r="BD5" t="s">
        <v>85</v>
      </c>
      <c r="BE5" t="s">
        <v>84</v>
      </c>
      <c r="BF5" t="s">
        <v>86</v>
      </c>
      <c r="BG5" t="s">
        <v>87</v>
      </c>
      <c r="BH5" t="s">
        <v>88</v>
      </c>
      <c r="BI5" t="s">
        <v>89</v>
      </c>
      <c r="BJ5" t="s">
        <v>90</v>
      </c>
      <c r="BK5" t="s">
        <v>91</v>
      </c>
      <c r="BL5" t="s">
        <v>92</v>
      </c>
      <c r="BM5" t="s">
        <v>93</v>
      </c>
      <c r="BN5" t="s">
        <v>94</v>
      </c>
      <c r="BO5" t="s">
        <v>95</v>
      </c>
      <c r="BP5" t="s">
        <v>96</v>
      </c>
      <c r="BQ5" t="s">
        <v>97</v>
      </c>
      <c r="BR5" t="s">
        <v>98</v>
      </c>
      <c r="BS5" t="s">
        <v>99</v>
      </c>
      <c r="BT5" t="s">
        <v>100</v>
      </c>
      <c r="BU5" t="s">
        <v>101</v>
      </c>
      <c r="BV5" t="s">
        <v>102</v>
      </c>
      <c r="BW5" t="s">
        <v>103</v>
      </c>
      <c r="BX5" t="s">
        <v>113</v>
      </c>
      <c r="BY5" t="s">
        <v>114</v>
      </c>
      <c r="BZ5" t="s">
        <v>115</v>
      </c>
      <c r="CA5" t="s">
        <v>116</v>
      </c>
      <c r="CB5" t="s">
        <v>119</v>
      </c>
      <c r="CC5" t="s">
        <v>120</v>
      </c>
      <c r="CD5" t="s">
        <v>121</v>
      </c>
      <c r="CE5" t="s">
        <v>118</v>
      </c>
      <c r="CF5" t="s">
        <v>122</v>
      </c>
      <c r="CG5" t="s">
        <v>123</v>
      </c>
      <c r="CH5" t="s">
        <v>124</v>
      </c>
      <c r="CI5" t="s">
        <v>125</v>
      </c>
      <c r="CJ5" t="s">
        <v>126</v>
      </c>
      <c r="CK5" t="s">
        <v>127</v>
      </c>
      <c r="CL5" t="s">
        <v>128</v>
      </c>
      <c r="CM5" t="s">
        <v>129</v>
      </c>
      <c r="CN5" t="s">
        <v>131</v>
      </c>
      <c r="CO5" t="s">
        <v>132</v>
      </c>
      <c r="CP5" t="s">
        <v>133</v>
      </c>
      <c r="CQ5" t="s">
        <v>134</v>
      </c>
      <c r="CR5" t="s">
        <v>135</v>
      </c>
      <c r="CS5" t="s">
        <v>136</v>
      </c>
      <c r="CT5" t="s">
        <v>137</v>
      </c>
      <c r="CU5" t="s">
        <v>138</v>
      </c>
      <c r="CV5" t="s">
        <v>139</v>
      </c>
      <c r="CW5" t="s">
        <v>140</v>
      </c>
      <c r="CX5" t="s">
        <v>141</v>
      </c>
      <c r="CY5" t="s">
        <v>142</v>
      </c>
      <c r="CZ5" t="s">
        <v>143</v>
      </c>
      <c r="DA5" t="s">
        <v>144</v>
      </c>
      <c r="DB5" t="s">
        <v>145</v>
      </c>
      <c r="DC5" t="s">
        <v>146</v>
      </c>
      <c r="DD5" t="s">
        <v>147</v>
      </c>
      <c r="DE5" t="s">
        <v>148</v>
      </c>
      <c r="DF5" t="s">
        <v>149</v>
      </c>
      <c r="DG5" t="s">
        <v>150</v>
      </c>
    </row>
    <row r="6" spans="1:111">
      <c r="A6">
        <v>1</v>
      </c>
      <c r="B6" t="s">
        <v>7</v>
      </c>
      <c r="C6" t="s">
        <v>8</v>
      </c>
      <c r="E6">
        <f>M6+P6+S6+U6+V6+Y6+AB6+AE6+AI6+AM6+AQ6</f>
        <v>11</v>
      </c>
      <c r="F6">
        <f>K6+N6+Q6+T6+W6+Z6+AC6+AK6+AO6+AS6+AW6+BA6+BM6+BQ6+BU6+CC6+CG6+CK6+CO6+CS6+CW6+DA6</f>
        <v>0</v>
      </c>
      <c r="G6">
        <f>L6+O6+R6+U6+X6+AA6+AD6+AH6+AL6+AP6</f>
        <v>0</v>
      </c>
      <c r="H6">
        <f t="shared" ref="H6:H27" si="0">F6*2+G6</f>
        <v>0</v>
      </c>
      <c r="K6">
        <v>0</v>
      </c>
      <c r="L6">
        <v>0</v>
      </c>
      <c r="M6">
        <v>2</v>
      </c>
      <c r="N6">
        <v>0</v>
      </c>
      <c r="O6">
        <v>0</v>
      </c>
      <c r="P6">
        <v>1</v>
      </c>
      <c r="Q6">
        <v>0</v>
      </c>
      <c r="R6">
        <v>0</v>
      </c>
      <c r="S6">
        <v>2</v>
      </c>
      <c r="T6">
        <v>0</v>
      </c>
      <c r="U6">
        <v>0</v>
      </c>
      <c r="V6">
        <v>2</v>
      </c>
      <c r="W6">
        <v>0</v>
      </c>
      <c r="X6">
        <v>0</v>
      </c>
      <c r="Y6">
        <v>2</v>
      </c>
      <c r="Z6">
        <v>0</v>
      </c>
      <c r="AA6">
        <v>0</v>
      </c>
      <c r="AB6">
        <v>0</v>
      </c>
      <c r="AC6">
        <v>0</v>
      </c>
      <c r="AD6">
        <v>0</v>
      </c>
      <c r="AE6">
        <v>2</v>
      </c>
    </row>
    <row r="7" spans="1:111">
      <c r="A7">
        <v>2</v>
      </c>
      <c r="B7" t="s">
        <v>7</v>
      </c>
      <c r="C7" t="s">
        <v>9</v>
      </c>
      <c r="E7">
        <f>M7+P7+S7+U7+V7+Y7+AB7+AE7+AI7+AM7+AQ7</f>
        <v>14</v>
      </c>
      <c r="F7">
        <f>K7+N7+Q7+T7+W7+Z7+AC7+AK7+AO7+AS7+AW7+BA7+BM7+BQ7+BU7+CC7+CG7+CK7+CO7+CS7+CW7+DA7</f>
        <v>6</v>
      </c>
      <c r="G7">
        <f>L7+O7+R7+U7+X7+AA7+AD7+AH7+AL7+AP7</f>
        <v>3</v>
      </c>
      <c r="H7">
        <f t="shared" si="0"/>
        <v>15</v>
      </c>
      <c r="K7">
        <v>2</v>
      </c>
      <c r="L7">
        <v>0</v>
      </c>
      <c r="M7">
        <v>2</v>
      </c>
      <c r="N7">
        <v>2</v>
      </c>
      <c r="O7">
        <v>2</v>
      </c>
      <c r="P7">
        <v>2</v>
      </c>
      <c r="Q7">
        <v>1</v>
      </c>
      <c r="R7">
        <v>0</v>
      </c>
      <c r="S7">
        <v>2</v>
      </c>
      <c r="T7">
        <v>0</v>
      </c>
      <c r="U7">
        <v>0</v>
      </c>
      <c r="V7">
        <v>2</v>
      </c>
      <c r="W7">
        <v>0</v>
      </c>
      <c r="X7">
        <v>0</v>
      </c>
      <c r="Y7">
        <v>2</v>
      </c>
      <c r="Z7">
        <v>0</v>
      </c>
      <c r="AA7">
        <v>0</v>
      </c>
      <c r="AB7">
        <v>2</v>
      </c>
      <c r="AC7">
        <v>1</v>
      </c>
      <c r="AD7">
        <v>1</v>
      </c>
      <c r="AE7">
        <v>2</v>
      </c>
    </row>
    <row r="8" spans="1:111">
      <c r="A8">
        <v>3</v>
      </c>
      <c r="B8" t="s">
        <v>15</v>
      </c>
      <c r="C8" t="s">
        <v>158</v>
      </c>
      <c r="E8">
        <f>M8+P8+S8+U8+V8+Y8+AB8+AE8+AI8+AM8+AQ8</f>
        <v>12</v>
      </c>
      <c r="F8">
        <f>K8+N8+Q8+T8+W8+Z8+AC8+AK8+AO8+AS8+AW8+BA8+BM8+BQ8+BU8+CC8+CG8+CK8+CO8+CS8+CW8+DA8</f>
        <v>0</v>
      </c>
      <c r="G8">
        <f>L8+O8+R8+U8+X8+AA8+AD8+AH8+AL8+AP8</f>
        <v>0</v>
      </c>
      <c r="H8">
        <f t="shared" si="0"/>
        <v>0</v>
      </c>
      <c r="K8">
        <v>0</v>
      </c>
      <c r="L8">
        <v>0</v>
      </c>
      <c r="M8">
        <v>2</v>
      </c>
      <c r="N8">
        <v>0</v>
      </c>
      <c r="O8">
        <v>0</v>
      </c>
      <c r="P8">
        <v>0</v>
      </c>
      <c r="Q8">
        <v>0</v>
      </c>
      <c r="R8">
        <v>0</v>
      </c>
      <c r="S8">
        <v>2</v>
      </c>
      <c r="T8">
        <v>0</v>
      </c>
      <c r="U8">
        <v>0</v>
      </c>
      <c r="V8">
        <v>2</v>
      </c>
      <c r="W8">
        <v>0</v>
      </c>
      <c r="X8">
        <v>0</v>
      </c>
      <c r="Y8">
        <v>2</v>
      </c>
      <c r="Z8">
        <v>0</v>
      </c>
      <c r="AA8">
        <v>0</v>
      </c>
      <c r="AB8">
        <v>2</v>
      </c>
      <c r="AC8">
        <v>0</v>
      </c>
      <c r="AD8">
        <v>0</v>
      </c>
      <c r="AE8">
        <v>2</v>
      </c>
    </row>
    <row r="9" spans="1:111">
      <c r="A9">
        <v>4</v>
      </c>
      <c r="B9" t="s">
        <v>10</v>
      </c>
      <c r="C9" t="s">
        <v>18</v>
      </c>
      <c r="E9">
        <f>M9+P9+S9+U9+V9+Y9+AB9+AE9+AI9+AM9+AQ9</f>
        <v>14</v>
      </c>
      <c r="F9">
        <f>K9+N9+Q9+T9+W9+Z9+AC9+AK9+AO9+AS9+AW9+BA9+BM9+BQ9+BU9+CC9+CG9+CK9+CO9+CS9+CW9+DA9</f>
        <v>5</v>
      </c>
      <c r="G9">
        <f>L9+O9+R9+U9+X9+AA9+AD9+AH9+AL9+AP9</f>
        <v>4</v>
      </c>
      <c r="H9">
        <f t="shared" si="0"/>
        <v>14</v>
      </c>
      <c r="K9">
        <v>1</v>
      </c>
      <c r="L9">
        <v>0</v>
      </c>
      <c r="M9">
        <v>2</v>
      </c>
      <c r="N9">
        <v>1</v>
      </c>
      <c r="O9">
        <v>2</v>
      </c>
      <c r="P9">
        <v>2</v>
      </c>
      <c r="Q9">
        <v>0</v>
      </c>
      <c r="R9">
        <v>1</v>
      </c>
      <c r="S9">
        <v>2</v>
      </c>
      <c r="T9">
        <v>0</v>
      </c>
      <c r="U9">
        <v>0</v>
      </c>
      <c r="V9">
        <v>2</v>
      </c>
      <c r="W9">
        <v>0</v>
      </c>
      <c r="X9">
        <v>0</v>
      </c>
      <c r="Y9">
        <v>2</v>
      </c>
      <c r="Z9">
        <v>2</v>
      </c>
      <c r="AA9">
        <v>0</v>
      </c>
      <c r="AB9">
        <v>2</v>
      </c>
      <c r="AC9">
        <v>1</v>
      </c>
      <c r="AD9">
        <v>1</v>
      </c>
      <c r="AE9">
        <v>2</v>
      </c>
    </row>
    <row r="10" spans="1:111">
      <c r="A10">
        <v>5</v>
      </c>
      <c r="B10" t="s">
        <v>11</v>
      </c>
      <c r="C10" t="s">
        <v>19</v>
      </c>
      <c r="E10">
        <f>M10+P10+S10+U10+V10+Y10+AB10+AE10+AI10+AM10+AQ10</f>
        <v>14</v>
      </c>
      <c r="F10">
        <f>K10+N10+Q10+T10+W10+Z10+AC10+AK10+AO10+AS10+AW10+BA10+BM10+BQ10+BU10+CC10+CG10+CK10+CO10+CS10+CW10+DA10</f>
        <v>2</v>
      </c>
      <c r="G10">
        <f>L10+O10+R10+U10+X10+AA10+AD10+AH10+AL10+AP10</f>
        <v>2</v>
      </c>
      <c r="H10">
        <f t="shared" si="0"/>
        <v>6</v>
      </c>
      <c r="K10">
        <v>1</v>
      </c>
      <c r="L10">
        <v>0</v>
      </c>
      <c r="M10">
        <v>2</v>
      </c>
      <c r="N10">
        <v>1</v>
      </c>
      <c r="O10">
        <v>2</v>
      </c>
      <c r="P10">
        <v>2</v>
      </c>
      <c r="Q10">
        <v>0</v>
      </c>
      <c r="R10">
        <v>0</v>
      </c>
      <c r="S10">
        <v>2</v>
      </c>
      <c r="T10">
        <v>0</v>
      </c>
      <c r="U10">
        <v>0</v>
      </c>
      <c r="V10">
        <v>2</v>
      </c>
      <c r="W10">
        <v>0</v>
      </c>
      <c r="X10">
        <v>0</v>
      </c>
      <c r="Y10">
        <v>2</v>
      </c>
      <c r="Z10">
        <v>0</v>
      </c>
      <c r="AA10">
        <v>0</v>
      </c>
      <c r="AB10">
        <v>2</v>
      </c>
      <c r="AC10">
        <v>0</v>
      </c>
      <c r="AD10">
        <v>0</v>
      </c>
      <c r="AE10">
        <v>2</v>
      </c>
    </row>
    <row r="11" spans="1:111">
      <c r="A11">
        <v>6</v>
      </c>
      <c r="B11" t="s">
        <v>12</v>
      </c>
      <c r="C11" t="s">
        <v>20</v>
      </c>
      <c r="E11">
        <f>M11+P11+S11+U11+V11+Y11+AB11+AE11+AI11+AM11+AQ11</f>
        <v>10</v>
      </c>
      <c r="F11">
        <f>K11+N11+Q11+T11+W11+Z11+AC11+AK11+AO11+AS11+AW11+BA11+BM11+BQ11+BU11+CC11+CG11+CK11+CO11+CS11+CW11+DA11</f>
        <v>0</v>
      </c>
      <c r="G11">
        <f>L11+O11+R11+U11+X11+AA11+AD11+AH11+AL11+AP11</f>
        <v>0</v>
      </c>
      <c r="H11">
        <f t="shared" si="0"/>
        <v>0</v>
      </c>
      <c r="K11">
        <v>0</v>
      </c>
      <c r="L11">
        <v>0</v>
      </c>
      <c r="M11">
        <v>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2</v>
      </c>
      <c r="W11">
        <v>0</v>
      </c>
      <c r="X11">
        <v>0</v>
      </c>
      <c r="Y11">
        <v>2</v>
      </c>
      <c r="Z11">
        <v>0</v>
      </c>
      <c r="AA11">
        <v>0</v>
      </c>
      <c r="AB11">
        <v>2</v>
      </c>
      <c r="AC11">
        <v>0</v>
      </c>
      <c r="AD11">
        <v>0</v>
      </c>
      <c r="AE11">
        <v>2</v>
      </c>
    </row>
    <row r="12" spans="1:111">
      <c r="A12">
        <v>7</v>
      </c>
      <c r="B12" t="s">
        <v>155</v>
      </c>
      <c r="C12" t="s">
        <v>156</v>
      </c>
      <c r="E12">
        <f>M12+P12+S12+U12+V12+Y12+AB12+AE12+AI12+AM12+AQ12</f>
        <v>14</v>
      </c>
      <c r="F12">
        <f>K12+N12+Q12+T12+W12+Z12+AC12+AK12+AO12+AS12+AW12+BA12+BM12+BQ12+BU12+CC12+CG12+CK12+CO12+CS12+CW12+DA12</f>
        <v>0</v>
      </c>
      <c r="G12">
        <f>L12+O12+R12+U12+X12+AA12+AD12+AH12+AL12+AP12</f>
        <v>1</v>
      </c>
      <c r="H12">
        <f t="shared" si="0"/>
        <v>1</v>
      </c>
      <c r="K12">
        <v>0</v>
      </c>
      <c r="L12">
        <v>0</v>
      </c>
      <c r="M12">
        <v>2</v>
      </c>
      <c r="N12">
        <v>0</v>
      </c>
      <c r="O12">
        <v>1</v>
      </c>
      <c r="P12">
        <v>2</v>
      </c>
      <c r="Q12">
        <v>0</v>
      </c>
      <c r="R12">
        <v>0</v>
      </c>
      <c r="S12">
        <v>2</v>
      </c>
      <c r="T12">
        <v>0</v>
      </c>
      <c r="U12">
        <v>0</v>
      </c>
      <c r="V12">
        <v>2</v>
      </c>
      <c r="W12">
        <v>0</v>
      </c>
      <c r="X12">
        <v>0</v>
      </c>
      <c r="Y12">
        <v>2</v>
      </c>
      <c r="Z12">
        <v>0</v>
      </c>
      <c r="AA12">
        <v>0</v>
      </c>
      <c r="AB12">
        <v>2</v>
      </c>
      <c r="AC12">
        <v>0</v>
      </c>
      <c r="AD12">
        <v>0</v>
      </c>
      <c r="AE12">
        <v>2</v>
      </c>
    </row>
    <row r="13" spans="1:111">
      <c r="A13">
        <v>8</v>
      </c>
      <c r="B13" t="s">
        <v>12</v>
      </c>
      <c r="C13" t="s">
        <v>21</v>
      </c>
      <c r="E13">
        <f>M13+P13+S13+U13+V13+Y13+AB13+AE13+AI13+AM13+AQ13</f>
        <v>11</v>
      </c>
      <c r="F13">
        <f>K13+N13+Q13+T13+W13+Z13+AC13+AK13+AO13+AS13+AW13+BA13+BM13+BQ13+BU13+CC13+CG13+CK13+CO13+CS13+CW13+DA13</f>
        <v>0</v>
      </c>
      <c r="G13">
        <f>L13+O13+R13+U13+X13+AA13+AD13+AH13+AL13+AP13</f>
        <v>0</v>
      </c>
      <c r="H13">
        <f t="shared" si="0"/>
        <v>0</v>
      </c>
      <c r="K13">
        <v>0</v>
      </c>
      <c r="L13">
        <v>0</v>
      </c>
      <c r="M13">
        <v>2</v>
      </c>
      <c r="N13">
        <v>0</v>
      </c>
      <c r="O13">
        <v>0</v>
      </c>
      <c r="P13">
        <v>2</v>
      </c>
      <c r="Q13">
        <v>0</v>
      </c>
      <c r="R13">
        <v>0</v>
      </c>
      <c r="S13">
        <v>2</v>
      </c>
      <c r="T13">
        <v>0</v>
      </c>
      <c r="U13">
        <v>0</v>
      </c>
      <c r="V13">
        <v>1</v>
      </c>
      <c r="W13">
        <v>0</v>
      </c>
      <c r="X13">
        <v>0</v>
      </c>
      <c r="Y13">
        <v>1</v>
      </c>
      <c r="Z13">
        <v>0</v>
      </c>
      <c r="AA13">
        <v>0</v>
      </c>
      <c r="AB13">
        <v>2</v>
      </c>
      <c r="AC13">
        <v>0</v>
      </c>
      <c r="AD13">
        <v>0</v>
      </c>
      <c r="AE13">
        <v>1</v>
      </c>
    </row>
    <row r="14" spans="1:111">
      <c r="A14">
        <v>9</v>
      </c>
      <c r="B14" t="s">
        <v>11</v>
      </c>
      <c r="C14" t="s">
        <v>157</v>
      </c>
      <c r="E14">
        <f>M14+P14+S14+U14+V14+Y14+AB14+AE14+AI14+AM14+AQ14</f>
        <v>9</v>
      </c>
      <c r="F14">
        <f>K14+N14+Q14+T14+W14+Z14+AC14+AK14+AO14+AS14+AW14+BA14+BM14+BQ14+BU14+CC14+CG14+CK14+CO14+CS14+CW14+DA14</f>
        <v>0</v>
      </c>
      <c r="G14">
        <f>L14+O14+R14+U14+X14+AA14+AD14+AH14+AL14+AP14</f>
        <v>0</v>
      </c>
      <c r="H14">
        <f t="shared" si="0"/>
        <v>0</v>
      </c>
      <c r="K14">
        <v>0</v>
      </c>
      <c r="L14">
        <v>0</v>
      </c>
      <c r="M14">
        <v>2</v>
      </c>
      <c r="N14">
        <v>0</v>
      </c>
      <c r="O14">
        <v>0</v>
      </c>
      <c r="P14">
        <v>2</v>
      </c>
      <c r="Q14">
        <v>0</v>
      </c>
      <c r="R14">
        <v>0</v>
      </c>
      <c r="S14">
        <v>1</v>
      </c>
      <c r="T14">
        <v>0</v>
      </c>
      <c r="U14">
        <v>0</v>
      </c>
      <c r="V14">
        <v>1</v>
      </c>
      <c r="W14">
        <v>0</v>
      </c>
      <c r="X14">
        <v>0</v>
      </c>
      <c r="Y14">
        <v>1</v>
      </c>
      <c r="Z14">
        <v>0</v>
      </c>
      <c r="AA14">
        <v>0</v>
      </c>
      <c r="AB14">
        <v>2</v>
      </c>
      <c r="AC14">
        <v>0</v>
      </c>
      <c r="AD14">
        <v>0</v>
      </c>
      <c r="AE14">
        <v>0</v>
      </c>
    </row>
    <row r="15" spans="1:111">
      <c r="A15">
        <v>10</v>
      </c>
      <c r="B15" t="s">
        <v>10</v>
      </c>
      <c r="C15" t="s">
        <v>154</v>
      </c>
      <c r="E15">
        <f>M15+P15+S15+U15+V15+Y15+AB15+AE15+AI15+AM15+AQ15</f>
        <v>5</v>
      </c>
      <c r="F15">
        <f>K15+N15+Q15+T15+W15+Z15+AC15+AK15+AO15+AS15+AW15+BA15+BM15+BQ15+BU15+CC15+CG15+CK15+CO15+CS15+CW15+DA15</f>
        <v>0</v>
      </c>
      <c r="G15">
        <f>L15+O15+R15+U15+X15+AA15+AD15+AH15+AL15+AP15</f>
        <v>0</v>
      </c>
      <c r="H15">
        <f t="shared" si="0"/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2</v>
      </c>
      <c r="AC15">
        <v>0</v>
      </c>
      <c r="AD15">
        <v>0</v>
      </c>
      <c r="AE15">
        <v>0</v>
      </c>
    </row>
    <row r="16" spans="1:111">
      <c r="A16">
        <v>11</v>
      </c>
      <c r="B16" t="s">
        <v>16</v>
      </c>
      <c r="C16" t="s">
        <v>18</v>
      </c>
      <c r="E16">
        <f>M16+P16+S16+U16+V16+Y16+AB16+AE16+AI16+AM16+AQ16</f>
        <v>14</v>
      </c>
      <c r="F16">
        <f>K16+N16+Q16+T16+W16+Z16+AC16+AK16+AO16+AS16+AW16+BA16+BM16+BQ16+BU16+CC16+CG16+CK16+CO16+CS16+CW16+DA16</f>
        <v>0</v>
      </c>
      <c r="G16">
        <f>L16+O16+R16+U16+X16+AA16+AD16+AH16+AL16+AP16</f>
        <v>2</v>
      </c>
      <c r="H16">
        <f t="shared" si="0"/>
        <v>2</v>
      </c>
      <c r="K16">
        <v>0</v>
      </c>
      <c r="L16">
        <v>0</v>
      </c>
      <c r="M16">
        <v>2</v>
      </c>
      <c r="N16">
        <v>0</v>
      </c>
      <c r="O16">
        <v>0</v>
      </c>
      <c r="P16">
        <v>2</v>
      </c>
      <c r="Q16">
        <v>0</v>
      </c>
      <c r="R16">
        <v>1</v>
      </c>
      <c r="S16">
        <v>2</v>
      </c>
      <c r="T16">
        <v>0</v>
      </c>
      <c r="U16">
        <v>0</v>
      </c>
      <c r="V16">
        <v>2</v>
      </c>
      <c r="W16">
        <v>0</v>
      </c>
      <c r="X16">
        <v>0</v>
      </c>
      <c r="Y16">
        <v>2</v>
      </c>
      <c r="Z16">
        <v>0</v>
      </c>
      <c r="AA16">
        <v>1</v>
      </c>
      <c r="AB16">
        <v>2</v>
      </c>
      <c r="AC16">
        <v>0</v>
      </c>
      <c r="AD16">
        <v>0</v>
      </c>
      <c r="AE16">
        <v>2</v>
      </c>
    </row>
    <row r="17" spans="1:109">
      <c r="A17">
        <v>12</v>
      </c>
      <c r="B17" t="s">
        <v>13</v>
      </c>
      <c r="C17" t="s">
        <v>24</v>
      </c>
      <c r="E17">
        <f>M17+P17+S17+U17+V17+Y17+AB17+AE17+AI17+AM17+AQ17</f>
        <v>14</v>
      </c>
      <c r="F17">
        <f>K17+N17+Q17+T17+W17+Z17+AC17+AK17+AO17+AS17+AW17+BA17+BM17+BQ17+BU17+CC17+CG17+CK17+CO17+CS17+CW17+DA17</f>
        <v>1</v>
      </c>
      <c r="G17">
        <f>L17+O17+R17+U17+X17+AA17+AD17+AH17+AL17+AP17</f>
        <v>1</v>
      </c>
      <c r="H17">
        <f t="shared" si="0"/>
        <v>3</v>
      </c>
      <c r="K17">
        <v>0</v>
      </c>
      <c r="L17">
        <v>1</v>
      </c>
      <c r="M17">
        <v>2</v>
      </c>
      <c r="N17">
        <v>0</v>
      </c>
      <c r="O17">
        <v>0</v>
      </c>
      <c r="P17">
        <v>2</v>
      </c>
      <c r="Q17">
        <v>0</v>
      </c>
      <c r="R17">
        <v>0</v>
      </c>
      <c r="S17">
        <v>2</v>
      </c>
      <c r="T17">
        <v>0</v>
      </c>
      <c r="U17">
        <v>0</v>
      </c>
      <c r="V17">
        <v>2</v>
      </c>
      <c r="W17">
        <v>0</v>
      </c>
      <c r="X17">
        <v>0</v>
      </c>
      <c r="Y17">
        <v>2</v>
      </c>
      <c r="Z17">
        <v>1</v>
      </c>
      <c r="AA17">
        <v>0</v>
      </c>
      <c r="AB17">
        <v>2</v>
      </c>
      <c r="AC17">
        <v>0</v>
      </c>
      <c r="AD17">
        <v>0</v>
      </c>
      <c r="AE17">
        <v>2</v>
      </c>
    </row>
    <row r="18" spans="1:109">
      <c r="A18">
        <v>13</v>
      </c>
      <c r="B18" t="s">
        <v>17</v>
      </c>
      <c r="C18" t="s">
        <v>26</v>
      </c>
      <c r="E18">
        <f>M18+P18+S18+U18+V18+Y18+AB18+AE18+AI18+AM18+AQ18</f>
        <v>14</v>
      </c>
      <c r="F18">
        <f>K18+N18+Q18+T18+W18+Z18+AC18+AK18+AO18+AS18+AW18+BA18+BM18+BQ18+BU18+CC18+CG18+CK18+CO18+CS18+CW18+DA18</f>
        <v>0</v>
      </c>
      <c r="G18">
        <f>L18+O18+R18+U18+X18+AA18+AD18+AH18+AL18+AP18</f>
        <v>0</v>
      </c>
      <c r="H18">
        <f t="shared" si="0"/>
        <v>0</v>
      </c>
      <c r="K18">
        <v>0</v>
      </c>
      <c r="L18">
        <v>0</v>
      </c>
      <c r="M18">
        <v>2</v>
      </c>
      <c r="N18">
        <v>0</v>
      </c>
      <c r="O18">
        <v>0</v>
      </c>
      <c r="P18">
        <v>2</v>
      </c>
      <c r="Q18">
        <v>0</v>
      </c>
      <c r="R18">
        <v>0</v>
      </c>
      <c r="S18">
        <v>2</v>
      </c>
      <c r="T18">
        <v>0</v>
      </c>
      <c r="U18">
        <v>0</v>
      </c>
      <c r="V18">
        <v>2</v>
      </c>
      <c r="W18">
        <v>0</v>
      </c>
      <c r="X18">
        <v>0</v>
      </c>
      <c r="Y18">
        <v>2</v>
      </c>
      <c r="Z18">
        <v>0</v>
      </c>
      <c r="AA18">
        <v>0</v>
      </c>
      <c r="AB18">
        <v>2</v>
      </c>
      <c r="AC18">
        <v>0</v>
      </c>
      <c r="AD18">
        <v>0</v>
      </c>
      <c r="AE18">
        <v>2</v>
      </c>
    </row>
    <row r="19" spans="1:109">
      <c r="A19">
        <v>14</v>
      </c>
      <c r="B19" t="s">
        <v>12</v>
      </c>
      <c r="C19" t="s">
        <v>169</v>
      </c>
      <c r="E19">
        <f>M19+P19+S19+U19+V19+Y19+AB19+AE19+AI19+AM19+AQ19</f>
        <v>9</v>
      </c>
      <c r="F19">
        <f>K19+N19+Q19+T19+W19+Z19+AC19+AK19+AO19+AS19+AW19+BA19+BM19+BQ19+BU19+CC19+CG19+CK19+CO19+CS19+CW19+DA19</f>
        <v>0</v>
      </c>
      <c r="G19">
        <f>L19+O19+R19+U19+X19+AA19+AD19+AH19+AL19+AP19</f>
        <v>0</v>
      </c>
      <c r="H19">
        <f t="shared" si="0"/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2</v>
      </c>
      <c r="T19">
        <v>0</v>
      </c>
      <c r="U19">
        <v>0</v>
      </c>
      <c r="V19">
        <v>2</v>
      </c>
      <c r="W19">
        <v>0</v>
      </c>
      <c r="X19">
        <v>0</v>
      </c>
      <c r="Y19">
        <v>1</v>
      </c>
      <c r="Z19">
        <v>0</v>
      </c>
      <c r="AA19">
        <v>0</v>
      </c>
      <c r="AB19">
        <v>2</v>
      </c>
      <c r="AC19">
        <v>0</v>
      </c>
      <c r="AD19">
        <v>0</v>
      </c>
      <c r="AE19">
        <v>2</v>
      </c>
    </row>
    <row r="20" spans="1:109">
      <c r="A20">
        <v>15</v>
      </c>
      <c r="B20" t="s">
        <v>155</v>
      </c>
      <c r="C20" t="s">
        <v>159</v>
      </c>
      <c r="E20">
        <f>M20+P20+S20+U20+V20+Y20+AB20+AE20+AI20+AM20+AQ20</f>
        <v>6</v>
      </c>
      <c r="F20">
        <f>K20+N20+Q20+T20+W20+Z20+AC20+AK20+AO20+AS20+AW20+BA20+BM20+BQ20+BU20+CC20+CG20+CK20+CO20+CS20+CW20+DA20</f>
        <v>0</v>
      </c>
      <c r="G20">
        <f>L20+O20+R20+U20+X20+AA20+AD20+AH20+AL20+AP20</f>
        <v>0</v>
      </c>
      <c r="H20">
        <f t="shared" si="0"/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1</v>
      </c>
      <c r="Z20">
        <v>0</v>
      </c>
      <c r="AA20">
        <v>0</v>
      </c>
      <c r="AB20">
        <v>2</v>
      </c>
      <c r="AC20">
        <v>0</v>
      </c>
      <c r="AD20">
        <v>0</v>
      </c>
      <c r="AE20">
        <v>0</v>
      </c>
    </row>
    <row r="21" spans="1:109">
      <c r="A21">
        <v>16</v>
      </c>
      <c r="B21" t="s">
        <v>7</v>
      </c>
      <c r="C21" t="s">
        <v>25</v>
      </c>
      <c r="E21">
        <f>M21+P21+S21+U21+V21+Y21+AB21+AE21+AI21+AM21+AQ21</f>
        <v>7</v>
      </c>
      <c r="F21">
        <f>K21+N21+Q21+T21+W21+Z21+AC21+AK21+AO21+AS21+AW21+BA21+BM21+BQ21+BU21+CC21+CG21+CK21+CO21+CS21+CW21+DA21</f>
        <v>0</v>
      </c>
      <c r="G21">
        <f>L21+O21+R21+U21+X21+AA21+AD21+AH21+AL21+AP21</f>
        <v>0</v>
      </c>
      <c r="H21">
        <f t="shared" si="0"/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2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1</v>
      </c>
      <c r="Z21">
        <v>0</v>
      </c>
      <c r="AA21">
        <v>0</v>
      </c>
      <c r="AB21">
        <v>2</v>
      </c>
      <c r="AC21">
        <v>0</v>
      </c>
      <c r="AD21">
        <v>0</v>
      </c>
      <c r="AE21">
        <v>0</v>
      </c>
    </row>
    <row r="22" spans="1:109">
      <c r="A22">
        <v>17</v>
      </c>
      <c r="B22" t="s">
        <v>11</v>
      </c>
      <c r="C22" t="s">
        <v>160</v>
      </c>
      <c r="E22">
        <f>M22+P22+S22+U22+V22+Y22+AB22+AE22+AI22+AM22+AQ22</f>
        <v>6</v>
      </c>
      <c r="F22">
        <f>K22+N22+Q22+T22+W22+Z22+AC22+AK22+AO22+AS22+AW22+BA22+BM22+BQ22+BU22+CC22+CG22+CK22+CO22+CS22+CW22+DA22</f>
        <v>0</v>
      </c>
      <c r="G22">
        <f>L22+O22+R22+U22+X22+AA22+AD22+AH22+AL22+AP22</f>
        <v>0</v>
      </c>
      <c r="H22">
        <f t="shared" si="0"/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2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2</v>
      </c>
      <c r="AC22">
        <v>0</v>
      </c>
      <c r="AD22">
        <v>0</v>
      </c>
      <c r="AE22">
        <v>0</v>
      </c>
    </row>
    <row r="23" spans="1:109">
      <c r="A23">
        <v>18</v>
      </c>
      <c r="B23" t="s">
        <v>161</v>
      </c>
      <c r="C23" t="s">
        <v>23</v>
      </c>
      <c r="E23">
        <f>M23+P23+S23+U23+V23+Y23+AB23+AE23+AI23+AM23+AQ23</f>
        <v>5</v>
      </c>
      <c r="F23">
        <f>K23+N23+Q23+T23+W23+Z23+AC23+AK23+AO23+AS23+AW23+BA23+BM23+BQ23+BU23+CC23+CG23+CK23+CO23+CS23+CW23+DA23</f>
        <v>0</v>
      </c>
      <c r="G23">
        <f>L23+O23+R23+U23+X23+AA23+AD23+AH23+AL23+AP23</f>
        <v>0</v>
      </c>
      <c r="H23">
        <f t="shared" si="0"/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2</v>
      </c>
      <c r="AC23">
        <v>0</v>
      </c>
      <c r="AD23">
        <v>0</v>
      </c>
      <c r="AE23">
        <v>0</v>
      </c>
    </row>
    <row r="24" spans="1:109">
      <c r="A24">
        <v>19</v>
      </c>
      <c r="B24" t="s">
        <v>10</v>
      </c>
      <c r="C24" t="s">
        <v>168</v>
      </c>
      <c r="E24">
        <f>M24+P24+S24+U24+V24+Y24+AB24+AE24+AI24+AM24+AQ24</f>
        <v>11</v>
      </c>
      <c r="F24">
        <f>K24+N24+Q24+T24+W24+Z24+AC24+AK24+AO24+AS24+AW24+BA24+BM24+BQ24+BU24+CC24+CG24+CK24+CO24+CS24+CW24+DA24</f>
        <v>0</v>
      </c>
      <c r="G24">
        <f>L24+O24+R24+U24+X24+AA24+AD24+AH24+AL24+AP24</f>
        <v>1</v>
      </c>
      <c r="H24">
        <f t="shared" si="0"/>
        <v>1</v>
      </c>
      <c r="K24">
        <v>0</v>
      </c>
      <c r="L24">
        <v>0</v>
      </c>
      <c r="M24">
        <v>2</v>
      </c>
      <c r="N24">
        <v>0</v>
      </c>
      <c r="O24">
        <v>0</v>
      </c>
      <c r="P24">
        <v>2</v>
      </c>
      <c r="Q24">
        <v>0</v>
      </c>
      <c r="R24">
        <v>1</v>
      </c>
      <c r="S24">
        <v>1</v>
      </c>
      <c r="T24">
        <v>0</v>
      </c>
      <c r="U24">
        <v>0</v>
      </c>
      <c r="V24">
        <v>2</v>
      </c>
      <c r="W24">
        <v>0</v>
      </c>
      <c r="X24">
        <v>0</v>
      </c>
      <c r="Y24">
        <v>1</v>
      </c>
      <c r="Z24">
        <v>0</v>
      </c>
      <c r="AA24">
        <v>0</v>
      </c>
      <c r="AB24">
        <v>2</v>
      </c>
      <c r="AC24">
        <v>0</v>
      </c>
      <c r="AD24">
        <v>0</v>
      </c>
      <c r="AE24">
        <v>1</v>
      </c>
    </row>
    <row r="25" spans="1:109">
      <c r="A25">
        <v>20</v>
      </c>
      <c r="B25" t="s">
        <v>15</v>
      </c>
      <c r="C25" t="s">
        <v>22</v>
      </c>
      <c r="E25">
        <f>M25+P25+S25+U25+V25+Y25+AB25+AE25+AI25+AM25+AQ25</f>
        <v>13</v>
      </c>
      <c r="F25">
        <f>K25+N25+Q25+T25+W25+Z25+AC25+AK25+AO25+AS25+AW25+BA25+BM25+BQ25+BU25+CC25+CG25+CK25+CO25+CS25+CW25+DA25</f>
        <v>1</v>
      </c>
      <c r="G25">
        <f>L25+O25+R25+U25+X25+AA25+AD25+AH25+AL25+AP25</f>
        <v>1</v>
      </c>
      <c r="H25">
        <f t="shared" si="0"/>
        <v>3</v>
      </c>
      <c r="K25">
        <v>0</v>
      </c>
      <c r="L25">
        <v>1</v>
      </c>
      <c r="M25">
        <v>2</v>
      </c>
      <c r="N25">
        <v>1</v>
      </c>
      <c r="O25">
        <v>0</v>
      </c>
      <c r="P25">
        <v>2</v>
      </c>
      <c r="Q25">
        <v>0</v>
      </c>
      <c r="R25">
        <v>0</v>
      </c>
      <c r="S25">
        <v>2</v>
      </c>
      <c r="T25">
        <v>0</v>
      </c>
      <c r="U25">
        <v>0</v>
      </c>
      <c r="V25">
        <v>2</v>
      </c>
      <c r="W25">
        <v>0</v>
      </c>
      <c r="X25">
        <v>0</v>
      </c>
      <c r="Y25">
        <v>1</v>
      </c>
      <c r="Z25">
        <v>0</v>
      </c>
      <c r="AA25">
        <v>0</v>
      </c>
      <c r="AB25">
        <v>2</v>
      </c>
      <c r="AC25">
        <v>0</v>
      </c>
      <c r="AD25">
        <v>0</v>
      </c>
      <c r="AE25">
        <v>2</v>
      </c>
    </row>
    <row r="26" spans="1:109">
      <c r="A26">
        <v>22</v>
      </c>
      <c r="B26" t="s">
        <v>12</v>
      </c>
      <c r="C26" t="s">
        <v>27</v>
      </c>
      <c r="E26">
        <f>M26+P26+S26+U26+V26+Y26+AB26+AE26+AI26+AM26+AQ26</f>
        <v>12</v>
      </c>
      <c r="F26">
        <f>K26+N26+Q26+T26+W26+Z26+AC26+AK26+AO26+AS26+AW26+BA26+BM26+BQ26+BU26+CC26+CG26+CK26+CO26+CS26+CW26+DA26</f>
        <v>6</v>
      </c>
      <c r="G26">
        <f>L26+O26+R26+U26+X26+AA26+AD26+AH26+AL26+AP26</f>
        <v>5</v>
      </c>
      <c r="H26">
        <f t="shared" si="0"/>
        <v>17</v>
      </c>
      <c r="K26">
        <v>1</v>
      </c>
      <c r="L26">
        <v>2</v>
      </c>
      <c r="M26">
        <v>2</v>
      </c>
      <c r="N26">
        <v>3</v>
      </c>
      <c r="O26">
        <v>1</v>
      </c>
      <c r="P26">
        <v>2</v>
      </c>
      <c r="Q26">
        <v>2</v>
      </c>
      <c r="R26">
        <v>0</v>
      </c>
      <c r="S26">
        <v>2</v>
      </c>
      <c r="T26">
        <v>0</v>
      </c>
      <c r="U26">
        <v>0</v>
      </c>
      <c r="V26">
        <v>2</v>
      </c>
      <c r="W26">
        <v>0</v>
      </c>
      <c r="X26">
        <v>0</v>
      </c>
      <c r="Y26">
        <v>0</v>
      </c>
      <c r="Z26">
        <v>0</v>
      </c>
      <c r="AA26">
        <v>2</v>
      </c>
      <c r="AB26">
        <v>2</v>
      </c>
      <c r="AC26">
        <v>0</v>
      </c>
      <c r="AD26">
        <v>0</v>
      </c>
      <c r="AE26">
        <v>2</v>
      </c>
    </row>
    <row r="27" spans="1:109">
      <c r="A27">
        <v>23</v>
      </c>
      <c r="B27" t="s">
        <v>14</v>
      </c>
      <c r="C27" t="s">
        <v>162</v>
      </c>
      <c r="E27">
        <f>M27+P27+S27+U27+V27+Y27+AB27+AE27+AI27+AM27+AQ27</f>
        <v>3</v>
      </c>
      <c r="F27">
        <f>K27+N27+Q27+T27+W27+Z27+AC27+AK27+AO27+AS27+AW27+BA27+BM27+BQ27+BU27+CC27+CG27+CK27+CO27+CS27+CW27+DA27</f>
        <v>0</v>
      </c>
      <c r="G27">
        <f>L27+O27+R27+U27+X27+AA27+AD27+AH27+AL27+AP27</f>
        <v>0</v>
      </c>
      <c r="H27">
        <f t="shared" si="0"/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2</v>
      </c>
      <c r="AC27">
        <v>0</v>
      </c>
      <c r="AD27">
        <v>0</v>
      </c>
      <c r="AE27">
        <v>0</v>
      </c>
    </row>
    <row r="28" spans="1:109">
      <c r="C28" s="2" t="s">
        <v>49</v>
      </c>
      <c r="D28" s="2"/>
      <c r="E28" s="2" t="s">
        <v>46</v>
      </c>
      <c r="F28" s="2" t="s">
        <v>36</v>
      </c>
      <c r="G28" s="2" t="s">
        <v>47</v>
      </c>
      <c r="H28" s="2" t="s">
        <v>48</v>
      </c>
    </row>
    <row r="29" spans="1:109">
      <c r="C29" s="2" t="s">
        <v>45</v>
      </c>
      <c r="E29">
        <v>14</v>
      </c>
      <c r="F29">
        <f>SUM(F6:F27)</f>
        <v>21</v>
      </c>
      <c r="G29">
        <f>SUM(G6:G27)</f>
        <v>20</v>
      </c>
      <c r="H29">
        <f>SUM(H6:H27)</f>
        <v>62</v>
      </c>
      <c r="K29">
        <f>SUM(K3:K27)</f>
        <v>5</v>
      </c>
      <c r="L29">
        <f>SUM(L3:L27)</f>
        <v>4</v>
      </c>
    </row>
    <row r="31" spans="1:109">
      <c r="B31" s="2" t="s">
        <v>34</v>
      </c>
      <c r="C31" s="2"/>
      <c r="D31" s="2"/>
      <c r="E31" s="2" t="s">
        <v>35</v>
      </c>
      <c r="F31" s="2" t="s">
        <v>36</v>
      </c>
      <c r="G31" s="2" t="s">
        <v>37</v>
      </c>
      <c r="H31" s="2"/>
      <c r="I31" s="2" t="s">
        <v>38</v>
      </c>
      <c r="K31" s="2" t="s">
        <v>38</v>
      </c>
      <c r="L31" s="2" t="s">
        <v>163</v>
      </c>
      <c r="M31" s="2" t="s">
        <v>164</v>
      </c>
      <c r="N31" s="2" t="s">
        <v>38</v>
      </c>
      <c r="O31" s="2" t="s">
        <v>163</v>
      </c>
      <c r="P31" s="2" t="s">
        <v>164</v>
      </c>
      <c r="Q31" s="2" t="s">
        <v>170</v>
      </c>
      <c r="R31" s="2" t="s">
        <v>171</v>
      </c>
      <c r="S31" s="2" t="s">
        <v>172</v>
      </c>
      <c r="T31" s="2" t="s">
        <v>170</v>
      </c>
      <c r="U31" s="2" t="s">
        <v>171</v>
      </c>
      <c r="V31" s="2" t="s">
        <v>172</v>
      </c>
      <c r="W31" s="2" t="s">
        <v>170</v>
      </c>
      <c r="X31" s="2" t="s">
        <v>177</v>
      </c>
      <c r="Y31" s="2" t="s">
        <v>172</v>
      </c>
      <c r="Z31" s="2" t="s">
        <v>170</v>
      </c>
      <c r="AA31" s="2" t="s">
        <v>178</v>
      </c>
      <c r="AB31" s="2" t="s">
        <v>172</v>
      </c>
      <c r="AC31" s="2" t="s">
        <v>170</v>
      </c>
      <c r="AD31" s="2" t="s">
        <v>177</v>
      </c>
      <c r="AE31" s="2" t="s">
        <v>172</v>
      </c>
      <c r="AF31" s="2" t="s">
        <v>170</v>
      </c>
      <c r="AG31" s="2" t="s">
        <v>177</v>
      </c>
      <c r="AH31" s="2" t="s">
        <v>172</v>
      </c>
    </row>
    <row r="32" spans="1:109">
      <c r="C32" t="s">
        <v>162</v>
      </c>
      <c r="E32">
        <v>120</v>
      </c>
      <c r="F32">
        <v>0</v>
      </c>
      <c r="G32">
        <f>F32*80/E32</f>
        <v>0</v>
      </c>
      <c r="I32" s="2">
        <v>24</v>
      </c>
      <c r="J32" s="2"/>
      <c r="K32">
        <v>24</v>
      </c>
      <c r="L32">
        <v>14</v>
      </c>
      <c r="M32">
        <v>8</v>
      </c>
      <c r="N32">
        <v>20</v>
      </c>
      <c r="O32">
        <v>4</v>
      </c>
      <c r="P32">
        <v>7</v>
      </c>
      <c r="Q32">
        <v>15</v>
      </c>
      <c r="R32">
        <v>5</v>
      </c>
      <c r="S32">
        <v>4</v>
      </c>
      <c r="T32">
        <v>10</v>
      </c>
      <c r="U32">
        <v>2</v>
      </c>
      <c r="V32">
        <v>5</v>
      </c>
      <c r="W32">
        <v>5</v>
      </c>
      <c r="X32">
        <v>2</v>
      </c>
      <c r="Y32">
        <v>6</v>
      </c>
      <c r="Z32">
        <v>5</v>
      </c>
      <c r="AA32">
        <v>4</v>
      </c>
      <c r="AB32">
        <v>5</v>
      </c>
      <c r="AC32">
        <v>18</v>
      </c>
      <c r="AD32">
        <v>4</v>
      </c>
      <c r="AE32">
        <v>8</v>
      </c>
      <c r="AK32">
        <v>10</v>
      </c>
      <c r="AS32">
        <v>9</v>
      </c>
      <c r="AW32">
        <v>12</v>
      </c>
      <c r="BA32">
        <v>7</v>
      </c>
      <c r="BE32">
        <v>3</v>
      </c>
      <c r="BI32">
        <v>9</v>
      </c>
      <c r="BM32">
        <v>10</v>
      </c>
      <c r="BU32">
        <v>4</v>
      </c>
      <c r="BY32">
        <v>3</v>
      </c>
      <c r="CC32">
        <v>9</v>
      </c>
      <c r="CK32">
        <v>3</v>
      </c>
      <c r="CW32">
        <v>1</v>
      </c>
      <c r="DE32">
        <v>4</v>
      </c>
    </row>
    <row r="33" spans="2:113">
      <c r="C33" t="s">
        <v>8</v>
      </c>
      <c r="E33">
        <v>440</v>
      </c>
      <c r="F33">
        <v>12</v>
      </c>
      <c r="G33">
        <f>F33*80/E33</f>
        <v>2.1818181818181817</v>
      </c>
      <c r="I33">
        <v>41</v>
      </c>
      <c r="AO33">
        <v>5</v>
      </c>
      <c r="AW33">
        <v>6</v>
      </c>
      <c r="BE33">
        <v>2</v>
      </c>
      <c r="BI33">
        <v>11</v>
      </c>
      <c r="BQ33">
        <v>4</v>
      </c>
      <c r="BU33">
        <v>2</v>
      </c>
      <c r="BY33">
        <v>4</v>
      </c>
      <c r="CO33">
        <v>8</v>
      </c>
      <c r="CW33">
        <v>0</v>
      </c>
      <c r="DA33">
        <v>6</v>
      </c>
      <c r="DE33">
        <v>3</v>
      </c>
      <c r="DI33">
        <v>10</v>
      </c>
    </row>
    <row r="35" spans="2:113">
      <c r="B35" s="2" t="s">
        <v>104</v>
      </c>
      <c r="C35" s="4" t="s">
        <v>105</v>
      </c>
      <c r="D35" s="2" t="s">
        <v>106</v>
      </c>
      <c r="E35" s="2" t="s">
        <v>107</v>
      </c>
      <c r="F35" s="5"/>
      <c r="G35" s="2" t="s">
        <v>37</v>
      </c>
      <c r="H35" s="2" t="s">
        <v>109</v>
      </c>
      <c r="I35" s="2" t="s">
        <v>130</v>
      </c>
      <c r="K35" s="2" t="s">
        <v>38</v>
      </c>
    </row>
    <row r="36" spans="2:113">
      <c r="B36" s="2" t="s">
        <v>108</v>
      </c>
      <c r="C36">
        <v>4</v>
      </c>
      <c r="D36">
        <v>2</v>
      </c>
      <c r="E36">
        <v>1</v>
      </c>
      <c r="I36" s="2">
        <v>2</v>
      </c>
      <c r="J36" s="2"/>
      <c r="K36">
        <f>K32+N32+Q32+T32+W32+Z32</f>
        <v>79</v>
      </c>
    </row>
    <row r="37" spans="2:113">
      <c r="B37" s="2" t="s">
        <v>53</v>
      </c>
      <c r="C37">
        <v>2</v>
      </c>
      <c r="D37">
        <v>1</v>
      </c>
      <c r="E37">
        <v>1</v>
      </c>
      <c r="G37">
        <f>(F32+F33)*80 /(E32+E33)</f>
        <v>1.7142857142857142</v>
      </c>
      <c r="H37">
        <f>F29/(E29/2)</f>
        <v>3</v>
      </c>
      <c r="I37" s="2"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topLeftCell="A5" workbookViewId="0">
      <selection activeCell="A2" sqref="A2"/>
    </sheetView>
  </sheetViews>
  <sheetFormatPr defaultRowHeight="15"/>
  <sheetData>
    <row r="1" spans="1:11" ht="15.75">
      <c r="A1" s="3">
        <v>2013</v>
      </c>
      <c r="B1" s="3" t="s">
        <v>53</v>
      </c>
      <c r="C1" s="3" t="s">
        <v>152</v>
      </c>
    </row>
    <row r="2" spans="1:11" ht="15.75">
      <c r="J2" s="3" t="s">
        <v>153</v>
      </c>
    </row>
    <row r="3" spans="1:11" ht="15.75">
      <c r="A3" s="2" t="s">
        <v>0</v>
      </c>
      <c r="B3" s="2" t="s">
        <v>1</v>
      </c>
      <c r="C3" s="2" t="s">
        <v>2</v>
      </c>
      <c r="D3" s="2" t="s">
        <v>53</v>
      </c>
      <c r="E3" s="2" t="s">
        <v>36</v>
      </c>
      <c r="F3" s="2" t="s">
        <v>47</v>
      </c>
      <c r="G3" s="2" t="s">
        <v>48</v>
      </c>
      <c r="H3" s="2"/>
      <c r="I3" s="2"/>
      <c r="J3" s="3" t="s">
        <v>117</v>
      </c>
    </row>
    <row r="4" spans="1:11">
      <c r="A4">
        <v>1</v>
      </c>
      <c r="B4" t="s">
        <v>7</v>
      </c>
      <c r="C4" t="s">
        <v>8</v>
      </c>
      <c r="E4">
        <v>0</v>
      </c>
      <c r="F4">
        <v>0</v>
      </c>
      <c r="G4">
        <f t="shared" ref="G4:G5" si="0">E4*2+F4</f>
        <v>0</v>
      </c>
      <c r="J4" t="s">
        <v>110</v>
      </c>
      <c r="K4" t="s">
        <v>111</v>
      </c>
    </row>
    <row r="5" spans="1:11">
      <c r="A5">
        <v>2</v>
      </c>
      <c r="B5" t="s">
        <v>7</v>
      </c>
      <c r="C5" t="s">
        <v>9</v>
      </c>
      <c r="E5">
        <v>4</v>
      </c>
      <c r="F5">
        <v>1</v>
      </c>
      <c r="G5">
        <f t="shared" si="0"/>
        <v>9</v>
      </c>
      <c r="J5" t="s">
        <v>166</v>
      </c>
      <c r="K5" s="1" t="s">
        <v>167</v>
      </c>
    </row>
    <row r="6" spans="1:11">
      <c r="A6">
        <v>3</v>
      </c>
      <c r="B6" t="s">
        <v>10</v>
      </c>
      <c r="C6" t="s">
        <v>154</v>
      </c>
      <c r="F6">
        <v>0</v>
      </c>
      <c r="G6">
        <v>0</v>
      </c>
      <c r="J6" t="s">
        <v>173</v>
      </c>
      <c r="K6" t="s">
        <v>174</v>
      </c>
    </row>
    <row r="7" spans="1:11">
      <c r="A7">
        <v>4</v>
      </c>
      <c r="B7" t="s">
        <v>10</v>
      </c>
      <c r="C7" t="s">
        <v>18</v>
      </c>
      <c r="E7">
        <v>2</v>
      </c>
      <c r="F7">
        <v>2</v>
      </c>
      <c r="G7">
        <f t="shared" ref="G7:G26" si="1">E7*2+F7</f>
        <v>6</v>
      </c>
      <c r="J7" t="s">
        <v>175</v>
      </c>
      <c r="K7" s="1" t="s">
        <v>176</v>
      </c>
    </row>
    <row r="8" spans="1:11">
      <c r="A8">
        <v>5</v>
      </c>
      <c r="B8" t="s">
        <v>11</v>
      </c>
      <c r="C8" t="s">
        <v>19</v>
      </c>
      <c r="E8">
        <v>1</v>
      </c>
      <c r="F8">
        <v>0</v>
      </c>
      <c r="G8">
        <f t="shared" si="1"/>
        <v>2</v>
      </c>
    </row>
    <row r="9" spans="1:11">
      <c r="A9">
        <v>6</v>
      </c>
      <c r="B9" t="s">
        <v>12</v>
      </c>
      <c r="C9" t="s">
        <v>20</v>
      </c>
      <c r="E9">
        <v>0</v>
      </c>
      <c r="F9">
        <v>0</v>
      </c>
      <c r="G9">
        <f t="shared" si="1"/>
        <v>0</v>
      </c>
    </row>
    <row r="10" spans="1:11">
      <c r="A10">
        <v>7</v>
      </c>
      <c r="B10" t="s">
        <v>155</v>
      </c>
      <c r="C10" t="s">
        <v>156</v>
      </c>
      <c r="E10">
        <v>0</v>
      </c>
      <c r="F10">
        <v>0</v>
      </c>
      <c r="G10">
        <f t="shared" si="1"/>
        <v>0</v>
      </c>
      <c r="K10" s="1"/>
    </row>
    <row r="11" spans="1:11">
      <c r="A11">
        <v>8</v>
      </c>
      <c r="B11" t="s">
        <v>12</v>
      </c>
      <c r="C11" t="s">
        <v>21</v>
      </c>
      <c r="E11">
        <v>0</v>
      </c>
      <c r="F11">
        <v>0</v>
      </c>
      <c r="G11">
        <f t="shared" si="1"/>
        <v>0</v>
      </c>
    </row>
    <row r="12" spans="1:11">
      <c r="A12">
        <v>9</v>
      </c>
      <c r="B12" t="s">
        <v>11</v>
      </c>
      <c r="C12" t="s">
        <v>157</v>
      </c>
      <c r="E12">
        <v>0</v>
      </c>
      <c r="F12">
        <v>0</v>
      </c>
      <c r="G12">
        <f t="shared" si="1"/>
        <v>0</v>
      </c>
    </row>
    <row r="13" spans="1:11">
      <c r="A13">
        <v>10</v>
      </c>
      <c r="B13" t="s">
        <v>15</v>
      </c>
      <c r="C13" t="s">
        <v>158</v>
      </c>
      <c r="E13">
        <v>0</v>
      </c>
      <c r="F13">
        <v>0</v>
      </c>
      <c r="G13">
        <f t="shared" si="1"/>
        <v>0</v>
      </c>
    </row>
    <row r="14" spans="1:11">
      <c r="A14">
        <v>11</v>
      </c>
      <c r="B14" t="s">
        <v>16</v>
      </c>
      <c r="C14" t="s">
        <v>18</v>
      </c>
      <c r="E14">
        <v>0</v>
      </c>
      <c r="F14">
        <v>1</v>
      </c>
      <c r="G14">
        <f t="shared" si="1"/>
        <v>1</v>
      </c>
    </row>
    <row r="15" spans="1:11">
      <c r="A15">
        <v>12</v>
      </c>
      <c r="B15" t="s">
        <v>13</v>
      </c>
      <c r="C15" t="s">
        <v>24</v>
      </c>
      <c r="E15">
        <v>0</v>
      </c>
      <c r="F15">
        <v>0</v>
      </c>
      <c r="G15">
        <f t="shared" si="1"/>
        <v>0</v>
      </c>
    </row>
    <row r="16" spans="1:11">
      <c r="A16">
        <v>13</v>
      </c>
      <c r="B16" t="s">
        <v>17</v>
      </c>
      <c r="C16" t="s">
        <v>26</v>
      </c>
      <c r="E16">
        <v>0</v>
      </c>
      <c r="F16">
        <v>0</v>
      </c>
      <c r="G16">
        <f t="shared" si="1"/>
        <v>0</v>
      </c>
    </row>
    <row r="17" spans="1:11" ht="15.75">
      <c r="A17">
        <v>14</v>
      </c>
      <c r="E17">
        <v>0</v>
      </c>
      <c r="F17">
        <v>0</v>
      </c>
      <c r="G17">
        <f t="shared" si="1"/>
        <v>0</v>
      </c>
      <c r="J17" s="3" t="s">
        <v>104</v>
      </c>
    </row>
    <row r="18" spans="1:11">
      <c r="A18">
        <v>15</v>
      </c>
      <c r="B18" t="s">
        <v>155</v>
      </c>
      <c r="C18" t="s">
        <v>159</v>
      </c>
      <c r="E18">
        <v>0</v>
      </c>
      <c r="F18">
        <v>0</v>
      </c>
      <c r="G18">
        <f t="shared" si="1"/>
        <v>0</v>
      </c>
      <c r="J18" t="s">
        <v>105</v>
      </c>
      <c r="K18">
        <v>2</v>
      </c>
    </row>
    <row r="19" spans="1:11">
      <c r="A19">
        <v>16</v>
      </c>
      <c r="B19" t="s">
        <v>7</v>
      </c>
      <c r="C19" t="s">
        <v>25</v>
      </c>
      <c r="E19">
        <v>0</v>
      </c>
      <c r="F19">
        <v>0</v>
      </c>
      <c r="G19">
        <f t="shared" si="1"/>
        <v>0</v>
      </c>
      <c r="J19" t="s">
        <v>106</v>
      </c>
      <c r="K19">
        <v>1</v>
      </c>
    </row>
    <row r="20" spans="1:11">
      <c r="A20">
        <v>17</v>
      </c>
      <c r="B20" t="s">
        <v>11</v>
      </c>
      <c r="C20" t="s">
        <v>165</v>
      </c>
      <c r="E20">
        <v>0</v>
      </c>
      <c r="F20">
        <v>0</v>
      </c>
      <c r="G20">
        <f t="shared" si="1"/>
        <v>0</v>
      </c>
      <c r="J20" t="s">
        <v>107</v>
      </c>
      <c r="K20">
        <v>1</v>
      </c>
    </row>
    <row r="21" spans="1:11">
      <c r="A21">
        <v>18</v>
      </c>
      <c r="B21" t="s">
        <v>161</v>
      </c>
      <c r="C21" t="s">
        <v>23</v>
      </c>
      <c r="E21">
        <v>0</v>
      </c>
      <c r="F21">
        <v>0</v>
      </c>
      <c r="G21">
        <f t="shared" si="1"/>
        <v>0</v>
      </c>
    </row>
    <row r="22" spans="1:11">
      <c r="A22">
        <v>19</v>
      </c>
      <c r="B22" t="s">
        <v>10</v>
      </c>
      <c r="C22" t="s">
        <v>168</v>
      </c>
      <c r="E22">
        <v>0</v>
      </c>
      <c r="F22">
        <v>1</v>
      </c>
      <c r="G22">
        <f t="shared" si="1"/>
        <v>1</v>
      </c>
    </row>
    <row r="23" spans="1:11">
      <c r="A23">
        <v>20</v>
      </c>
      <c r="B23" t="s">
        <v>15</v>
      </c>
      <c r="C23" t="s">
        <v>22</v>
      </c>
      <c r="E23">
        <v>0</v>
      </c>
      <c r="F23">
        <v>1</v>
      </c>
      <c r="G23">
        <f t="shared" si="1"/>
        <v>1</v>
      </c>
    </row>
    <row r="24" spans="1:11" ht="15.75">
      <c r="A24">
        <v>21</v>
      </c>
      <c r="E24">
        <v>0</v>
      </c>
      <c r="G24">
        <f t="shared" si="1"/>
        <v>0</v>
      </c>
      <c r="J24" s="3" t="s">
        <v>37</v>
      </c>
      <c r="K24">
        <v>1.75</v>
      </c>
    </row>
    <row r="25" spans="1:11" ht="15.75">
      <c r="A25">
        <v>22</v>
      </c>
      <c r="B25" t="s">
        <v>12</v>
      </c>
      <c r="C25" t="s">
        <v>27</v>
      </c>
      <c r="E25">
        <v>3</v>
      </c>
      <c r="F25">
        <v>2</v>
      </c>
      <c r="G25">
        <f t="shared" si="1"/>
        <v>8</v>
      </c>
      <c r="J25" s="3" t="s">
        <v>109</v>
      </c>
      <c r="K25">
        <v>2.5</v>
      </c>
    </row>
    <row r="26" spans="1:11">
      <c r="A26">
        <v>23</v>
      </c>
      <c r="B26" t="s">
        <v>14</v>
      </c>
      <c r="C26" t="s">
        <v>162</v>
      </c>
      <c r="E26">
        <v>0</v>
      </c>
      <c r="F26">
        <v>0</v>
      </c>
      <c r="G26">
        <f t="shared" si="1"/>
        <v>0</v>
      </c>
    </row>
    <row r="29" spans="1:11">
      <c r="C29" t="s">
        <v>112</v>
      </c>
      <c r="E29">
        <f>SUM(E4:E26)</f>
        <v>10</v>
      </c>
      <c r="F29">
        <f>SUM(F4:F26)</f>
        <v>8</v>
      </c>
      <c r="G29">
        <f>E29*2+F29</f>
        <v>28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sollomsj</cp:lastModifiedBy>
  <cp:lastPrinted>2012-10-22T19:17:06Z</cp:lastPrinted>
  <dcterms:created xsi:type="dcterms:W3CDTF">2012-08-16T13:39:42Z</dcterms:created>
  <dcterms:modified xsi:type="dcterms:W3CDTF">2013-09-11T19:30:09Z</dcterms:modified>
</cp:coreProperties>
</file>